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25" yWindow="15" windowWidth="13305" windowHeight="8325" activeTab="4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E23" i="2" l="1"/>
  <c r="F23" i="2"/>
  <c r="G23" i="2"/>
  <c r="H23" i="2"/>
  <c r="D23" i="2"/>
  <c r="H45" i="4"/>
  <c r="H14" i="3"/>
  <c r="G13" i="3"/>
  <c r="G14" i="3"/>
  <c r="H8" i="2"/>
  <c r="D20" i="4"/>
  <c r="E20" i="4"/>
  <c r="F20" i="4"/>
  <c r="G20" i="4"/>
  <c r="H20" i="4"/>
  <c r="H9" i="4"/>
  <c r="H30" i="4"/>
  <c r="H38" i="4"/>
  <c r="H47" i="4"/>
  <c r="H28" i="2"/>
  <c r="H15" i="2"/>
  <c r="H38" i="5"/>
  <c r="H40" i="5"/>
  <c r="G23" i="5"/>
  <c r="G31" i="5"/>
  <c r="G38" i="5"/>
  <c r="G40" i="5"/>
  <c r="F23" i="5"/>
  <c r="F31" i="5"/>
  <c r="F38" i="5"/>
  <c r="F40" i="5"/>
  <c r="E23" i="5"/>
  <c r="E31" i="5"/>
  <c r="E38" i="5"/>
  <c r="E40" i="5"/>
  <c r="D23" i="5"/>
  <c r="D38" i="5"/>
  <c r="D31" i="5"/>
  <c r="D40" i="5"/>
  <c r="H31" i="5"/>
  <c r="H23" i="5"/>
  <c r="H15" i="5"/>
  <c r="G15" i="5"/>
  <c r="F15" i="5"/>
  <c r="E15" i="5"/>
  <c r="D15" i="5"/>
  <c r="H8" i="5"/>
  <c r="G8" i="5"/>
  <c r="F8" i="5"/>
  <c r="E8" i="5"/>
  <c r="D8" i="5"/>
  <c r="G45" i="4"/>
  <c r="F45" i="4"/>
  <c r="E45" i="4"/>
  <c r="D45" i="4"/>
  <c r="G38" i="4"/>
  <c r="F38" i="4"/>
  <c r="E38" i="4"/>
  <c r="D38" i="4"/>
  <c r="G30" i="4"/>
  <c r="F30" i="4"/>
  <c r="E30" i="4"/>
  <c r="D30" i="4"/>
  <c r="G9" i="4"/>
  <c r="F9" i="4"/>
  <c r="E9" i="4"/>
  <c r="D9" i="4"/>
  <c r="D47" i="4"/>
  <c r="G30" i="3"/>
  <c r="G7" i="3"/>
  <c r="G22" i="3"/>
  <c r="G39" i="3"/>
  <c r="G41" i="3"/>
  <c r="E30" i="3"/>
  <c r="E7" i="3"/>
  <c r="E14" i="3"/>
  <c r="E22" i="3"/>
  <c r="E39" i="3"/>
  <c r="E41" i="3"/>
  <c r="D30" i="3"/>
  <c r="D7" i="3"/>
  <c r="D14" i="3"/>
  <c r="D22" i="3"/>
  <c r="D39" i="3"/>
  <c r="D41" i="3"/>
  <c r="H39" i="3"/>
  <c r="F39" i="3"/>
  <c r="F30" i="3"/>
  <c r="F7" i="3"/>
  <c r="F14" i="3"/>
  <c r="F22" i="3"/>
  <c r="F41" i="3"/>
  <c r="H30" i="3"/>
  <c r="H22" i="3"/>
  <c r="G47" i="4"/>
  <c r="F47" i="4"/>
  <c r="E47" i="4"/>
  <c r="H7" i="3"/>
  <c r="H41" i="3"/>
  <c r="H34" i="2"/>
  <c r="H35" i="2"/>
  <c r="H37" i="2"/>
  <c r="G35" i="2"/>
  <c r="F35" i="2"/>
  <c r="E35" i="2"/>
  <c r="D35" i="2"/>
  <c r="G28" i="2"/>
  <c r="F28" i="2"/>
  <c r="E28" i="2"/>
  <c r="D28" i="2"/>
  <c r="G15" i="2"/>
  <c r="F15" i="2"/>
  <c r="E15" i="2"/>
  <c r="D15" i="2"/>
  <c r="G8" i="2"/>
  <c r="G37" i="2"/>
  <c r="F8" i="2"/>
  <c r="E8" i="2"/>
  <c r="E37" i="2"/>
  <c r="D8" i="2"/>
  <c r="F37" i="2"/>
  <c r="D37" i="2"/>
  <c r="H41" i="1"/>
  <c r="G41" i="1"/>
  <c r="F41" i="1"/>
  <c r="E41" i="1"/>
  <c r="D41" i="1"/>
  <c r="G33" i="1"/>
  <c r="F33" i="1"/>
  <c r="E33" i="1"/>
  <c r="E25" i="1"/>
  <c r="E43" i="1"/>
  <c r="D33" i="1"/>
  <c r="H25" i="1"/>
  <c r="H33" i="1"/>
  <c r="G25" i="1"/>
  <c r="F25" i="1"/>
  <c r="F43" i="1"/>
  <c r="D25" i="1"/>
  <c r="H14" i="1"/>
  <c r="G14" i="1"/>
  <c r="G43" i="1"/>
  <c r="F14" i="1"/>
  <c r="E14" i="1"/>
  <c r="D14" i="1"/>
  <c r="H6" i="1"/>
  <c r="G6" i="1"/>
  <c r="F6" i="1"/>
  <c r="E6" i="1"/>
  <c r="D6" i="1"/>
  <c r="D43" i="1"/>
  <c r="H43" i="1"/>
</calcChain>
</file>

<file path=xl/sharedStrings.xml><?xml version="1.0" encoding="utf-8"?>
<sst xmlns="http://schemas.openxmlformats.org/spreadsheetml/2006/main" count="502" uniqueCount="179">
  <si>
    <t>Monday</t>
  </si>
  <si>
    <t>Portion</t>
  </si>
  <si>
    <t>Calories</t>
  </si>
  <si>
    <t>Sodium (mg)</t>
  </si>
  <si>
    <t>Total Fat (g)</t>
  </si>
  <si>
    <t>Sat. Fat (g)</t>
  </si>
  <si>
    <t>Trans fat (g)</t>
  </si>
  <si>
    <t>Chic' Penne (D-53r)</t>
  </si>
  <si>
    <t>1 1/2 cup</t>
  </si>
  <si>
    <t>Sauteed Kale  (11234)</t>
  </si>
  <si>
    <t>1/2 Cup</t>
  </si>
  <si>
    <t>1/2 c. Fresh Orange slices (09202)</t>
  </si>
  <si>
    <t>1/2 cup</t>
  </si>
  <si>
    <t>Milk (01082)</t>
  </si>
  <si>
    <t>1 cup, low-fat (1%) Unflavored</t>
  </si>
  <si>
    <t>Tuesday</t>
  </si>
  <si>
    <t>Crunchy Hawaiian Chicken Wrap (F-12r)</t>
  </si>
  <si>
    <t>1 wrap (2 halves)</t>
  </si>
  <si>
    <t>Mexicali corn (I-12)</t>
  </si>
  <si>
    <t>1/4 cup</t>
  </si>
  <si>
    <t>Red Pepper Slices  (11821)</t>
  </si>
  <si>
    <t>1/4 cup, Sliced raw</t>
  </si>
  <si>
    <t>Wednesday</t>
  </si>
  <si>
    <t xml:space="preserve">1 slice, 1 oz. </t>
  </si>
  <si>
    <t>Tasty tots (I-23r)</t>
  </si>
  <si>
    <t>6 Tots</t>
  </si>
  <si>
    <t xml:space="preserve"> Seasoned Broccoli (11742)</t>
  </si>
  <si>
    <t>1 large, whole</t>
  </si>
  <si>
    <t>Milk</t>
  </si>
  <si>
    <t>Thursday</t>
  </si>
  <si>
    <t>1 1/4 cup</t>
  </si>
  <si>
    <t>Tortilla Chips (19433)</t>
  </si>
  <si>
    <t xml:space="preserve">1.0 oz. </t>
  </si>
  <si>
    <t>Canned pineapple chunks (09354)</t>
  </si>
  <si>
    <t>n/a</t>
  </si>
  <si>
    <t>Friday</t>
  </si>
  <si>
    <t>1 slice</t>
  </si>
  <si>
    <t>1 cup (romaine lettuce, spinach, mushroom, cucumber, tomato)</t>
  </si>
  <si>
    <t>Scalloped potatoes (I-16A)</t>
  </si>
  <si>
    <t>Peaches, canned</t>
  </si>
  <si>
    <t>1/2 cup canned (09238)</t>
  </si>
  <si>
    <t xml:space="preserve">1 cookie, </t>
  </si>
  <si>
    <t>1/2 cup, fresh sliced (</t>
  </si>
  <si>
    <t>1/2 cup, fresh sliced</t>
  </si>
  <si>
    <t>Weekly Averages</t>
  </si>
  <si>
    <t>1/4 cup (2 oz. spoodle)</t>
  </si>
  <si>
    <t>1 quesadilla</t>
  </si>
  <si>
    <t>Green beans  (11726)</t>
  </si>
  <si>
    <t>1/2 cup, canned</t>
  </si>
  <si>
    <t>Cucumber  (11206)</t>
  </si>
  <si>
    <t>1/4 cup Peeled cucumber</t>
  </si>
  <si>
    <t>Tomato (11529)</t>
  </si>
  <si>
    <t>1 cup , fresh cherry tomato</t>
  </si>
  <si>
    <t>Ranch Dip (E-19)</t>
  </si>
  <si>
    <t>2 Tbsp.</t>
  </si>
  <si>
    <t>Toasted Turkey ham andCheese  (F-07A)</t>
  </si>
  <si>
    <t xml:space="preserve">1 sandwich ( 2 oz. meat 2 oz. eq. grain </t>
  </si>
  <si>
    <t>Sesame Broccoli (I-03)</t>
  </si>
  <si>
    <t>1/2 cup (No. 16 scoop; I-03)</t>
  </si>
  <si>
    <t>Mashed potatoes (I-06)</t>
  </si>
  <si>
    <t>1/2 cup, Instant</t>
  </si>
  <si>
    <t>1 cup (romaine lettuce, mushroom, cucumber, tomato)</t>
  </si>
  <si>
    <t>Ranch Dressing (E-19)</t>
  </si>
  <si>
    <t>Fresh grapes (09132)</t>
  </si>
  <si>
    <t>1/2 cup, Raw</t>
  </si>
  <si>
    <t>1 wrap</t>
  </si>
  <si>
    <t>1/2 cup (8 oz. ladle)</t>
  </si>
  <si>
    <t>Pineapple Chunks (09354)</t>
  </si>
  <si>
    <t>1/2 cup, Canned Juice Packed</t>
  </si>
  <si>
    <t>1 Tbsp.</t>
  </si>
  <si>
    <t>2 oz. beef mixture, 2 oz. whole grain bun</t>
  </si>
  <si>
    <t>2/3 cup</t>
  </si>
  <si>
    <t>Smokin’ Powerhouse Chili   (D-58r)</t>
  </si>
  <si>
    <t>1 cup (8 fl. Oz. ladle)</t>
  </si>
  <si>
    <t>Corn Bread (B-09)</t>
  </si>
  <si>
    <t>1 piece (1 oz. bread)</t>
  </si>
  <si>
    <t>Chicken Alfredo( D-54r)</t>
  </si>
  <si>
    <t>1 cup</t>
  </si>
  <si>
    <t>Whole grain roll (18348)</t>
  </si>
  <si>
    <t>cooked sweet corn (11771)</t>
  </si>
  <si>
    <t>1 cup (romaine lettuce mushroom, cucumber, tomato)</t>
  </si>
  <si>
    <t>Low-fat vanilla yogurt (01119)</t>
  </si>
  <si>
    <t>1/2 cup (4 oz. )</t>
  </si>
  <si>
    <t>Mexican Pizza (D-61r)</t>
  </si>
  <si>
    <t xml:space="preserve">1 oz. </t>
  </si>
  <si>
    <t>Potato Salad  (E-09)</t>
  </si>
  <si>
    <t xml:space="preserve">2/3 cup </t>
  </si>
  <si>
    <t>1 whole wrap</t>
  </si>
  <si>
    <t>Carrots (11124)</t>
  </si>
  <si>
    <t>Purple Power Bean Wrap (F-15r)</t>
  </si>
  <si>
    <t>Hummus (E-24)</t>
  </si>
  <si>
    <t>Pita Chips (25037)</t>
  </si>
  <si>
    <t>Sauteed Kale (11234)</t>
  </si>
  <si>
    <t>1/2 cup, sliced, raw</t>
  </si>
  <si>
    <t>1/4 cup (8 oz. scoop</t>
  </si>
  <si>
    <t>Whole Grain roll (18348)</t>
  </si>
  <si>
    <t>1 oz. dinner roll</t>
  </si>
  <si>
    <t>1/2 cup, cubed</t>
  </si>
  <si>
    <t>Apple Slices (09003)</t>
  </si>
  <si>
    <t xml:space="preserve">1/2 cup, raw sliced </t>
  </si>
  <si>
    <t>Harvest Stew (H-10r)</t>
  </si>
  <si>
    <t>3/4 cup</t>
  </si>
  <si>
    <t>1 meatloaf ball</t>
  </si>
  <si>
    <t>Mashed potatoes (I-05)</t>
  </si>
  <si>
    <t>Peaches, canned (09238)</t>
  </si>
  <si>
    <t>1/2 cup canned</t>
  </si>
  <si>
    <t>**http://www.kn-eat.org/snp/SNP_Docs/SNP_Resources_Healthier_Kansas_Menus/HKM_Recipes_6_weeks_912_NGC.pdf</t>
  </si>
  <si>
    <t>1/2 burrito</t>
  </si>
  <si>
    <t>Sautéed spinach (11461)</t>
  </si>
  <si>
    <t>o</t>
  </si>
  <si>
    <t>Catsup (11949)</t>
  </si>
  <si>
    <t xml:space="preserve">1 Tbsp. </t>
  </si>
  <si>
    <t>Mustard</t>
  </si>
  <si>
    <t xml:space="preserve">Tbsp. </t>
  </si>
  <si>
    <t>Hummus(E-24)</t>
  </si>
  <si>
    <t>Fresh pear (09252)</t>
  </si>
  <si>
    <t>Hamburger patty  (23558)</t>
  </si>
  <si>
    <t>1 patty, 2 oz.</t>
  </si>
  <si>
    <t>Whole grain hamburger roll (18351)</t>
  </si>
  <si>
    <t xml:space="preserve">1 roll </t>
  </si>
  <si>
    <t>Large banana (09040)</t>
  </si>
  <si>
    <r>
      <t>Sweet and Sour Chicken</t>
    </r>
    <r>
      <rPr>
        <vertAlign val="superscript"/>
        <sz val="10"/>
        <color theme="1"/>
        <rFont val="Calibri"/>
        <family val="2"/>
        <scheme val="minor"/>
      </rPr>
      <t xml:space="preserve"> 1</t>
    </r>
  </si>
  <si>
    <r>
      <t>1/2 c. Black Bean &amp; Corn Salsa (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/E-21)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</si>
  <si>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http://education.ohio.gov/getattachment/Topics/Other-Resources/Food-and-Nutrition/Resources-and-Tools-for-Food-and-Nutrition/Menus-that-Move/HS_Winter_Recipes.pdf.aspx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</si>
  <si>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http://www.kn-eat.org/SNP/SNP_Docs/SNP_Resources_Healthier_Kansas_Menus/HKM_Recipes_6_weeks_912_NGC.pdf</t>
    </r>
  </si>
  <si>
    <t>Orange glazed carrots (I-13A)</t>
  </si>
  <si>
    <t>Cheese Pizza (D-30)</t>
  </si>
  <si>
    <r>
      <t>Tossed Salad</t>
    </r>
    <r>
      <rPr>
        <vertAlign val="superscript"/>
        <sz val="9"/>
        <color theme="1"/>
        <rFont val="Calibri"/>
        <family val="2"/>
        <scheme val="minor"/>
      </rPr>
      <t>1</t>
    </r>
  </si>
  <si>
    <r>
      <t xml:space="preserve">Whole grain Oatmeal Cookie </t>
    </r>
    <r>
      <rPr>
        <vertAlign val="superscript"/>
        <sz val="10"/>
        <rFont val="Calibri"/>
        <family val="2"/>
        <scheme val="minor"/>
      </rPr>
      <t>2</t>
    </r>
  </si>
  <si>
    <r>
      <t>Quirky Quesadilla (taco beef, Refried Beans salsa, cheddar cheese, whole grain tortilla)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</si>
  <si>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Tossed Salad</t>
    </r>
    <r>
      <rPr>
        <vertAlign val="superscript"/>
        <sz val="10"/>
        <color theme="1"/>
        <rFont val="Calibri"/>
        <family val="2"/>
        <scheme val="minor"/>
      </rPr>
      <t>1</t>
    </r>
  </si>
  <si>
    <t>Stir Fry Fajita Chicken, Squash, Corn with Whole grain rice (D-60r)</t>
  </si>
  <si>
    <r>
      <t>Pork Salad Wrap</t>
    </r>
    <r>
      <rPr>
        <vertAlign val="superscript"/>
        <sz val="10"/>
        <color theme="1"/>
        <rFont val="Calibri"/>
        <family val="2"/>
        <scheme val="minor"/>
      </rPr>
      <t>2</t>
    </r>
  </si>
  <si>
    <t>Marinated Black bean salad (E-21)</t>
  </si>
  <si>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(Idaho Child Nutrition Program menu)http://www.sde.idaho.gov/site/cnp/chef/docs/chef/Volcanic%20Meatloaf%20K-8.pdf</t>
    </r>
  </si>
  <si>
    <t>Sloppy Joe on w/ whole grain bun (F-05)</t>
  </si>
  <si>
    <t>Baked Beans I-06)</t>
  </si>
  <si>
    <t>Peaches (09238)</t>
  </si>
  <si>
    <t xml:space="preserve">1/2 cup canned </t>
  </si>
  <si>
    <t>Peas  (11813)</t>
  </si>
  <si>
    <t>1/2 cup, canned no salt, drained</t>
  </si>
  <si>
    <r>
      <t>Mozzarella cheese Stick</t>
    </r>
    <r>
      <rPr>
        <vertAlign val="superscript"/>
        <sz val="10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</si>
  <si>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https://www.supertracker.usda.gov/foodapedia.aspx?CatgoryID=-1&amp;FoodDescription=string cheese</t>
    </r>
  </si>
  <si>
    <r>
      <t>Santa Fe Wrap</t>
    </r>
    <r>
      <rPr>
        <vertAlign val="superscript"/>
        <sz val="10"/>
        <rFont val="Calibri"/>
        <family val="2"/>
        <scheme val="minor"/>
      </rPr>
      <t>1</t>
    </r>
  </si>
  <si>
    <t>1 roll</t>
  </si>
  <si>
    <t>Peas (11813)</t>
  </si>
  <si>
    <t>Almond butter (12195)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</si>
  <si>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http://education.ohio.gov/getattachment/Topics/Other-Resources/Food-and-Nutrition/Resources-and-Tools-for-Food-and-Nutrition/Menus-that-Move/HS_Spring_Recipes.pdf.aspx</t>
    </r>
  </si>
  <si>
    <r>
      <t>Volcanic Meatloaf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</si>
  <si>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Tossed Salad</t>
    </r>
    <r>
      <rPr>
        <vertAlign val="superscript"/>
        <sz val="10"/>
        <color theme="1"/>
        <rFont val="Calibri"/>
        <family val="2"/>
        <scheme val="minor"/>
      </rPr>
      <t>2</t>
    </r>
  </si>
  <si>
    <r>
      <t>Quirky Quesadilla (taco beef, Refried Beans salsa, cheddar cheese, whole grain tortilla)</t>
    </r>
    <r>
      <rPr>
        <vertAlign val="superscript"/>
        <sz val="10"/>
        <color theme="1"/>
        <rFont val="Calibri"/>
        <family val="2"/>
        <scheme val="minor"/>
      </rPr>
      <t>2</t>
    </r>
  </si>
  <si>
    <r>
      <t>Southwest Burrito on whole grain tortilla</t>
    </r>
    <r>
      <rPr>
        <vertAlign val="superscript"/>
        <sz val="10"/>
        <color theme="1"/>
        <rFont val="Calibri"/>
        <family val="2"/>
        <scheme val="minor"/>
      </rPr>
      <t xml:space="preserve"> 1</t>
    </r>
  </si>
  <si>
    <t>applesauce (09019)</t>
  </si>
  <si>
    <t>Red Pepper (11821)</t>
  </si>
  <si>
    <t>1/2 cup, Sliced</t>
  </si>
  <si>
    <t>Tuna Salad  on whole grain bread(F-08)</t>
  </si>
  <si>
    <t>Baked Beans (I-06)</t>
  </si>
  <si>
    <t>All Beef Hot dog (07022)</t>
  </si>
  <si>
    <t>1 hot dog</t>
  </si>
  <si>
    <t>Whole grain hot dog bun (18351)</t>
  </si>
  <si>
    <t>1 roll (2 oz.)</t>
  </si>
  <si>
    <t>Roasted Fish Crispy Slaw Wrap (F-13r)</t>
  </si>
  <si>
    <t>1/2 wrap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</si>
  <si>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http://www.kn-eat.org/SNP/SNP_Docs/SNP_Resources_Healthier_Kansas_Menus/HKM_Recipes_6_weeks_912_NGC.pdf</t>
    </r>
  </si>
  <si>
    <r>
      <t>Royal Whole Grain Brownie</t>
    </r>
    <r>
      <rPr>
        <vertAlign val="superscript"/>
        <sz val="10"/>
        <color theme="1"/>
        <rFont val="Calibri"/>
        <family val="2"/>
        <scheme val="minor"/>
      </rPr>
      <t>2</t>
    </r>
  </si>
  <si>
    <t xml:space="preserve">1 Brownie= 0.5 oz. whole grain rich </t>
  </si>
  <si>
    <t>1 tostada</t>
  </si>
  <si>
    <t>Salsa(C-03)</t>
  </si>
  <si>
    <t xml:space="preserve">1/4 cup </t>
  </si>
  <si>
    <t>1.0 ounces</t>
  </si>
  <si>
    <t>Slice Cheddar Cheese (01260)</t>
  </si>
  <si>
    <t>Winter Squash (11485)</t>
  </si>
  <si>
    <t>Whole grain Banana Bread (A-13A)</t>
  </si>
  <si>
    <t>1 piece= 1 oz. grain</t>
  </si>
  <si>
    <r>
      <t>Potato Wedges</t>
    </r>
    <r>
      <rPr>
        <vertAlign val="superscript"/>
        <sz val="10"/>
        <rFont val="Calibri"/>
        <family val="2"/>
        <scheme val="minor"/>
      </rPr>
      <t xml:space="preserve"> 3</t>
    </r>
  </si>
  <si>
    <t xml:space="preserve">0.5 oz. </t>
  </si>
  <si>
    <t>Saturated Fat (g)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</si>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</sst>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H1" sqref="H1:H1048576"/>
    </sheetView>
  </sheetViews>
  <sheetFormatPr defaultRowHeight="15.75" x14ac:dyDescent="0.25"/>
  <cols>
    <col min="1" max="1" width="12.42578125" style="35" bestFit="1" customWidth="1"/>
    <col min="2" max="2" width="20.7109375" style="2" customWidth="1"/>
    <col min="3" max="3" width="20" style="2" bestFit="1" customWidth="1"/>
    <col min="4" max="4" width="9" style="1" bestFit="1" customWidth="1"/>
    <col min="5" max="5" width="13.5703125" style="1" bestFit="1" customWidth="1"/>
    <col min="6" max="6" width="12.7109375" style="1" bestFit="1" customWidth="1"/>
    <col min="7" max="7" width="17.7109375" style="1" bestFit="1" customWidth="1"/>
    <col min="8" max="8" width="12.7109375" style="17" bestFit="1" customWidth="1"/>
  </cols>
  <sheetData>
    <row r="1" spans="1:8" x14ac:dyDescent="0.25">
      <c r="A1" s="32"/>
      <c r="C1" s="32" t="s">
        <v>1</v>
      </c>
      <c r="D1" s="33" t="s">
        <v>2</v>
      </c>
      <c r="E1" s="33" t="s">
        <v>3</v>
      </c>
      <c r="F1" s="33" t="s">
        <v>4</v>
      </c>
      <c r="G1" s="33" t="s">
        <v>176</v>
      </c>
      <c r="H1" s="34" t="s">
        <v>6</v>
      </c>
    </row>
    <row r="2" spans="1:8" x14ac:dyDescent="0.25">
      <c r="A2" s="35" t="s">
        <v>0</v>
      </c>
      <c r="B2" s="2" t="s">
        <v>7</v>
      </c>
      <c r="C2" s="2" t="s">
        <v>8</v>
      </c>
      <c r="D2" s="4">
        <v>299.26</v>
      </c>
      <c r="E2" s="4">
        <v>417.56</v>
      </c>
      <c r="F2" s="4">
        <v>5.5</v>
      </c>
      <c r="G2" s="4">
        <v>2.16</v>
      </c>
      <c r="H2" s="17" t="s">
        <v>34</v>
      </c>
    </row>
    <row r="3" spans="1:8" x14ac:dyDescent="0.25">
      <c r="B3" s="2" t="s">
        <v>9</v>
      </c>
      <c r="C3" s="2" t="s">
        <v>10</v>
      </c>
      <c r="D3" s="4">
        <v>18</v>
      </c>
      <c r="E3" s="4">
        <v>15</v>
      </c>
      <c r="F3" s="4">
        <v>0.26</v>
      </c>
      <c r="G3" s="4">
        <v>3.4000000000000002E-2</v>
      </c>
      <c r="H3" s="17" t="s">
        <v>34</v>
      </c>
    </row>
    <row r="4" spans="1:8" ht="26.25" x14ac:dyDescent="0.25">
      <c r="B4" s="2" t="s">
        <v>11</v>
      </c>
      <c r="C4" s="2" t="s">
        <v>12</v>
      </c>
      <c r="D4" s="4">
        <v>40</v>
      </c>
      <c r="E4" s="4">
        <v>1</v>
      </c>
      <c r="F4" s="4">
        <v>0.12</v>
      </c>
      <c r="G4" s="4">
        <v>1.4E-2</v>
      </c>
      <c r="H4" s="17">
        <v>0</v>
      </c>
    </row>
    <row r="5" spans="1:8" ht="26.25" x14ac:dyDescent="0.25">
      <c r="B5" s="2" t="s">
        <v>13</v>
      </c>
      <c r="C5" s="2" t="s">
        <v>14</v>
      </c>
      <c r="D5" s="4">
        <v>102</v>
      </c>
      <c r="E5" s="4">
        <v>107</v>
      </c>
      <c r="F5" s="4">
        <v>2.37</v>
      </c>
      <c r="G5" s="4">
        <v>1.5449999999999999</v>
      </c>
      <c r="H5" s="17" t="s">
        <v>34</v>
      </c>
    </row>
    <row r="6" spans="1:8" s="14" customFormat="1" x14ac:dyDescent="0.25">
      <c r="A6" s="29"/>
      <c r="B6" s="12"/>
      <c r="C6" s="31" t="s">
        <v>177</v>
      </c>
      <c r="D6" s="29">
        <f>SUM(D2:D5)</f>
        <v>459.26</v>
      </c>
      <c r="E6" s="29">
        <f>SUM(E2:E5)</f>
        <v>540.55999999999995</v>
      </c>
      <c r="F6" s="29">
        <f>SUM(F2:F5)</f>
        <v>8.25</v>
      </c>
      <c r="G6" s="29">
        <f>SUM(G2:G5)</f>
        <v>3.7529999999999997</v>
      </c>
      <c r="H6" s="30">
        <f>SUM(H2:H5)</f>
        <v>0</v>
      </c>
    </row>
    <row r="8" spans="1:8" ht="26.25" x14ac:dyDescent="0.25">
      <c r="A8" s="35" t="s">
        <v>15</v>
      </c>
      <c r="B8" s="2" t="s">
        <v>16</v>
      </c>
      <c r="C8" s="2" t="s">
        <v>17</v>
      </c>
      <c r="D8" s="4">
        <v>307.83</v>
      </c>
      <c r="E8" s="4">
        <v>408.49</v>
      </c>
      <c r="F8" s="4">
        <v>6.38</v>
      </c>
      <c r="G8" s="4">
        <v>1.63</v>
      </c>
      <c r="H8" s="17" t="s">
        <v>34</v>
      </c>
    </row>
    <row r="9" spans="1:8" x14ac:dyDescent="0.25">
      <c r="B9" s="2" t="s">
        <v>18</v>
      </c>
      <c r="C9" s="2" t="s">
        <v>19</v>
      </c>
      <c r="D9" s="4">
        <v>42</v>
      </c>
      <c r="E9" s="4">
        <v>132</v>
      </c>
      <c r="F9" s="4">
        <v>1.33</v>
      </c>
      <c r="G9" s="4">
        <v>0.25</v>
      </c>
      <c r="H9" s="17" t="s">
        <v>34</v>
      </c>
    </row>
    <row r="10" spans="1:8" ht="26.25" x14ac:dyDescent="0.25">
      <c r="B10" s="2" t="s">
        <v>20</v>
      </c>
      <c r="C10" s="2" t="s">
        <v>21</v>
      </c>
      <c r="D10" s="4">
        <v>7</v>
      </c>
      <c r="E10" s="4">
        <v>1</v>
      </c>
      <c r="F10" s="4">
        <v>7.0000000000000007E-2</v>
      </c>
      <c r="G10" s="4">
        <v>6.0000000000000001E-3</v>
      </c>
      <c r="H10" s="17">
        <v>0</v>
      </c>
    </row>
    <row r="11" spans="1:8" x14ac:dyDescent="0.25">
      <c r="B11" s="2" t="s">
        <v>114</v>
      </c>
      <c r="C11" s="2" t="s">
        <v>19</v>
      </c>
      <c r="D11" s="4">
        <v>91</v>
      </c>
      <c r="E11" s="4">
        <v>150.5</v>
      </c>
      <c r="F11" s="4">
        <v>3.95</v>
      </c>
      <c r="G11" s="4">
        <v>0.72</v>
      </c>
      <c r="H11" s="17" t="s">
        <v>34</v>
      </c>
    </row>
    <row r="12" spans="1:8" x14ac:dyDescent="0.25">
      <c r="B12" s="5" t="s">
        <v>115</v>
      </c>
      <c r="C12" s="1" t="s">
        <v>43</v>
      </c>
      <c r="D12" s="1">
        <v>40</v>
      </c>
      <c r="E12" s="1">
        <v>1</v>
      </c>
      <c r="F12" s="1">
        <v>0.14000000000000001</v>
      </c>
      <c r="G12" s="1">
        <v>1.4999999999999999E-2</v>
      </c>
      <c r="H12" s="17">
        <v>0</v>
      </c>
    </row>
    <row r="13" spans="1:8" ht="26.25" x14ac:dyDescent="0.25">
      <c r="B13" s="2" t="s">
        <v>13</v>
      </c>
      <c r="C13" s="2" t="s">
        <v>14</v>
      </c>
      <c r="D13" s="4">
        <v>102</v>
      </c>
      <c r="E13" s="4">
        <v>107</v>
      </c>
      <c r="F13" s="4">
        <v>2.37</v>
      </c>
      <c r="G13" s="4">
        <v>1.5449999999999999</v>
      </c>
      <c r="H13" s="17" t="s">
        <v>34</v>
      </c>
    </row>
    <row r="14" spans="1:8" s="14" customFormat="1" x14ac:dyDescent="0.25">
      <c r="A14" s="29"/>
      <c r="B14" s="12"/>
      <c r="C14" s="31" t="s">
        <v>177</v>
      </c>
      <c r="D14" s="29">
        <f>SUM(D8:D13)</f>
        <v>589.82999999999993</v>
      </c>
      <c r="E14" s="29">
        <f>SUM(E8:E13)</f>
        <v>799.99</v>
      </c>
      <c r="F14" s="29">
        <f>SUM(F8:F13)</f>
        <v>14.240000000000002</v>
      </c>
      <c r="G14" s="29">
        <f>SUM(G8:G13)</f>
        <v>4.1660000000000004</v>
      </c>
      <c r="H14" s="30">
        <f>SUM(H8:H13)</f>
        <v>0</v>
      </c>
    </row>
    <row r="16" spans="1:8" ht="26.25" x14ac:dyDescent="0.25">
      <c r="A16" s="35" t="s">
        <v>22</v>
      </c>
      <c r="B16" s="2" t="s">
        <v>116</v>
      </c>
      <c r="C16" s="2" t="s">
        <v>117</v>
      </c>
      <c r="D16" s="1">
        <v>97</v>
      </c>
      <c r="E16" s="4">
        <v>37</v>
      </c>
      <c r="F16" s="4">
        <v>3.73</v>
      </c>
      <c r="G16" s="4">
        <v>1.6950000000000001</v>
      </c>
      <c r="H16" s="17" t="s">
        <v>34</v>
      </c>
    </row>
    <row r="17" spans="1:8" ht="26.25" x14ac:dyDescent="0.25">
      <c r="B17" s="2" t="s">
        <v>118</v>
      </c>
      <c r="C17" s="2" t="s">
        <v>119</v>
      </c>
      <c r="D17" s="1">
        <v>113</v>
      </c>
      <c r="E17" s="1">
        <v>197</v>
      </c>
      <c r="F17" s="1">
        <v>2.58</v>
      </c>
      <c r="G17" s="1">
        <v>0.59799999999999998</v>
      </c>
      <c r="H17" s="17" t="s">
        <v>34</v>
      </c>
    </row>
    <row r="18" spans="1:8" ht="26.25" x14ac:dyDescent="0.25">
      <c r="B18" s="2" t="s">
        <v>170</v>
      </c>
      <c r="C18" s="2" t="s">
        <v>23</v>
      </c>
      <c r="D18" s="1">
        <v>65</v>
      </c>
      <c r="E18" s="1">
        <v>132</v>
      </c>
      <c r="F18" s="1">
        <v>4.29</v>
      </c>
      <c r="G18" s="1">
        <v>2.6459999999999999</v>
      </c>
      <c r="H18" s="17" t="s">
        <v>34</v>
      </c>
    </row>
    <row r="19" spans="1:8" x14ac:dyDescent="0.25">
      <c r="B19" s="8" t="s">
        <v>24</v>
      </c>
      <c r="C19" s="2" t="s">
        <v>25</v>
      </c>
      <c r="D19" s="1">
        <v>186.22</v>
      </c>
      <c r="E19" s="1">
        <v>381.06</v>
      </c>
      <c r="F19" s="1">
        <v>4.92</v>
      </c>
      <c r="G19" s="1">
        <v>0.41</v>
      </c>
      <c r="H19" s="17" t="s">
        <v>34</v>
      </c>
    </row>
    <row r="20" spans="1:8" ht="26.25" x14ac:dyDescent="0.25">
      <c r="B20" s="2" t="s">
        <v>26</v>
      </c>
      <c r="C20" s="2" t="s">
        <v>12</v>
      </c>
      <c r="D20" s="2">
        <v>27</v>
      </c>
      <c r="E20" s="2">
        <v>204</v>
      </c>
      <c r="F20" s="2">
        <v>0.32</v>
      </c>
      <c r="G20" s="2">
        <v>6.2E-2</v>
      </c>
      <c r="H20" s="17" t="s">
        <v>34</v>
      </c>
    </row>
    <row r="21" spans="1:8" x14ac:dyDescent="0.25">
      <c r="B21" s="2" t="s">
        <v>120</v>
      </c>
      <c r="C21" s="1" t="s">
        <v>27</v>
      </c>
      <c r="D21" s="1">
        <v>121</v>
      </c>
      <c r="E21" s="1">
        <v>1</v>
      </c>
      <c r="F21" s="1">
        <v>0.45</v>
      </c>
      <c r="G21" s="1">
        <v>0.152</v>
      </c>
      <c r="H21" s="17">
        <v>0</v>
      </c>
    </row>
    <row r="22" spans="1:8" x14ac:dyDescent="0.25">
      <c r="B22" s="2" t="s">
        <v>110</v>
      </c>
      <c r="C22" s="2" t="s">
        <v>111</v>
      </c>
      <c r="D22" s="1">
        <v>16</v>
      </c>
      <c r="E22" s="1">
        <v>3</v>
      </c>
      <c r="F22" s="1">
        <v>0.03</v>
      </c>
      <c r="G22" s="1">
        <v>4.0000000000000001E-3</v>
      </c>
      <c r="H22" s="17" t="s">
        <v>34</v>
      </c>
    </row>
    <row r="23" spans="1:8" s="14" customFormat="1" x14ac:dyDescent="0.25">
      <c r="A23" s="29"/>
      <c r="B23" s="2" t="s">
        <v>112</v>
      </c>
      <c r="C23" s="2" t="s">
        <v>113</v>
      </c>
      <c r="D23" s="1">
        <v>10</v>
      </c>
      <c r="E23" s="1">
        <v>170</v>
      </c>
      <c r="F23" s="1">
        <v>0.6</v>
      </c>
      <c r="G23" s="1">
        <v>3.6999999999999998E-2</v>
      </c>
      <c r="H23" s="17" t="s">
        <v>34</v>
      </c>
    </row>
    <row r="24" spans="1:8" ht="26.25" x14ac:dyDescent="0.25">
      <c r="B24" s="1" t="s">
        <v>28</v>
      </c>
      <c r="C24" s="2" t="s">
        <v>14</v>
      </c>
      <c r="D24" s="1">
        <v>102</v>
      </c>
      <c r="E24" s="1">
        <v>107</v>
      </c>
      <c r="F24" s="1">
        <v>2.37</v>
      </c>
      <c r="G24" s="1">
        <v>1.5449999999999999</v>
      </c>
      <c r="H24" s="17" t="s">
        <v>34</v>
      </c>
    </row>
    <row r="25" spans="1:8" x14ac:dyDescent="0.25">
      <c r="B25" s="12"/>
      <c r="C25" s="31" t="s">
        <v>177</v>
      </c>
      <c r="D25" s="29">
        <f>SUM(D16:D24)</f>
        <v>737.22</v>
      </c>
      <c r="E25" s="29">
        <f>SUM(E16:E24)</f>
        <v>1232.06</v>
      </c>
      <c r="F25" s="29">
        <f>SUM(F16:F24)</f>
        <v>19.290000000000006</v>
      </c>
      <c r="G25" s="29">
        <f>SUM(G16:G24)</f>
        <v>7.149</v>
      </c>
      <c r="H25" s="30">
        <f>SUM(H16:H24)</f>
        <v>0</v>
      </c>
    </row>
    <row r="26" spans="1:8" x14ac:dyDescent="0.25">
      <c r="B26" s="12"/>
      <c r="C26" s="31"/>
      <c r="D26" s="29"/>
      <c r="E26" s="29"/>
      <c r="F26" s="29"/>
      <c r="G26" s="29"/>
      <c r="H26" s="30"/>
    </row>
    <row r="27" spans="1:8" x14ac:dyDescent="0.25">
      <c r="A27" s="35" t="s">
        <v>29</v>
      </c>
      <c r="B27" s="2" t="s">
        <v>121</v>
      </c>
      <c r="C27" s="2" t="s">
        <v>30</v>
      </c>
      <c r="D27" s="1">
        <v>217</v>
      </c>
      <c r="E27" s="1">
        <v>655</v>
      </c>
      <c r="F27" s="1">
        <v>9</v>
      </c>
      <c r="G27" s="1">
        <v>2</v>
      </c>
      <c r="H27" s="17" t="s">
        <v>34</v>
      </c>
    </row>
    <row r="28" spans="1:8" ht="28.5" x14ac:dyDescent="0.25">
      <c r="B28" s="2" t="s">
        <v>122</v>
      </c>
      <c r="C28" s="2" t="s">
        <v>45</v>
      </c>
      <c r="D28" s="1">
        <v>81</v>
      </c>
      <c r="E28" s="1">
        <v>152</v>
      </c>
      <c r="F28" s="1">
        <v>0.82</v>
      </c>
      <c r="G28" s="1">
        <v>0.13</v>
      </c>
      <c r="H28" s="17" t="s">
        <v>34</v>
      </c>
    </row>
    <row r="29" spans="1:8" x14ac:dyDescent="0.25">
      <c r="B29" s="1" t="s">
        <v>31</v>
      </c>
      <c r="C29" s="2" t="s">
        <v>32</v>
      </c>
      <c r="D29" s="1">
        <v>118</v>
      </c>
      <c r="E29" s="1">
        <v>147</v>
      </c>
      <c r="F29" s="1">
        <v>1.62</v>
      </c>
      <c r="G29" s="1">
        <v>0.24099999999999999</v>
      </c>
      <c r="H29" s="17" t="s">
        <v>34</v>
      </c>
    </row>
    <row r="30" spans="1:8" ht="26.25" x14ac:dyDescent="0.25">
      <c r="B30" s="2" t="s">
        <v>125</v>
      </c>
      <c r="C30" s="1" t="s">
        <v>12</v>
      </c>
      <c r="D30" s="1">
        <v>48</v>
      </c>
      <c r="E30" s="1">
        <v>134</v>
      </c>
      <c r="F30" s="1">
        <v>1.92</v>
      </c>
      <c r="G30" s="1">
        <v>0.39</v>
      </c>
      <c r="H30" s="17" t="s">
        <v>34</v>
      </c>
    </row>
    <row r="31" spans="1:8" s="14" customFormat="1" ht="26.25" x14ac:dyDescent="0.25">
      <c r="A31" s="29"/>
      <c r="B31" s="2" t="s">
        <v>33</v>
      </c>
      <c r="C31" s="2" t="s">
        <v>12</v>
      </c>
      <c r="D31" s="1">
        <v>54</v>
      </c>
      <c r="E31" s="1">
        <v>1</v>
      </c>
      <c r="F31" s="1">
        <v>0.1</v>
      </c>
      <c r="G31" s="1">
        <v>7.0000000000000001E-3</v>
      </c>
      <c r="H31" s="17">
        <v>0</v>
      </c>
    </row>
    <row r="32" spans="1:8" ht="26.25" x14ac:dyDescent="0.25">
      <c r="B32" s="2" t="s">
        <v>13</v>
      </c>
      <c r="C32" s="2" t="s">
        <v>14</v>
      </c>
      <c r="D32" s="2">
        <v>102</v>
      </c>
      <c r="E32" s="2">
        <v>107</v>
      </c>
      <c r="F32" s="2">
        <v>2.37</v>
      </c>
      <c r="G32" s="1">
        <v>1.5449999999999999</v>
      </c>
      <c r="H32" s="17" t="s">
        <v>34</v>
      </c>
    </row>
    <row r="33" spans="1:8" x14ac:dyDescent="0.25">
      <c r="B33" s="12"/>
      <c r="C33" s="31" t="s">
        <v>177</v>
      </c>
      <c r="D33" s="29">
        <f>SUM(D27:D32)</f>
        <v>620</v>
      </c>
      <c r="E33" s="29">
        <f>SUM(E27:E32)</f>
        <v>1196</v>
      </c>
      <c r="F33" s="29">
        <f>SUM(F27:F32)</f>
        <v>15.830000000000002</v>
      </c>
      <c r="G33" s="29">
        <f>SUM(G27:G32)</f>
        <v>4.3130000000000006</v>
      </c>
      <c r="H33" s="30">
        <f>SUM(H27:H32)</f>
        <v>0</v>
      </c>
    </row>
    <row r="35" spans="1:8" x14ac:dyDescent="0.25">
      <c r="A35" s="35" t="s">
        <v>35</v>
      </c>
      <c r="B35" s="1" t="s">
        <v>126</v>
      </c>
      <c r="C35" s="2" t="s">
        <v>36</v>
      </c>
      <c r="D35" s="1">
        <v>280</v>
      </c>
      <c r="E35" s="1">
        <v>497</v>
      </c>
      <c r="F35" s="1">
        <v>8.06</v>
      </c>
      <c r="G35" s="1">
        <v>4.17</v>
      </c>
      <c r="H35" s="17" t="s">
        <v>34</v>
      </c>
    </row>
    <row r="36" spans="1:8" ht="39" x14ac:dyDescent="0.25">
      <c r="B36" s="5" t="s">
        <v>127</v>
      </c>
      <c r="C36" s="2" t="s">
        <v>37</v>
      </c>
      <c r="D36" s="2">
        <v>16</v>
      </c>
      <c r="E36" s="2">
        <v>20</v>
      </c>
      <c r="F36" s="2">
        <v>1</v>
      </c>
      <c r="G36" s="2">
        <v>0.05</v>
      </c>
      <c r="H36" s="17" t="s">
        <v>34</v>
      </c>
    </row>
    <row r="37" spans="1:8" ht="26.25" x14ac:dyDescent="0.25">
      <c r="B37" s="8" t="s">
        <v>38</v>
      </c>
      <c r="C37" s="1" t="s">
        <v>12</v>
      </c>
      <c r="D37" s="1">
        <v>117</v>
      </c>
      <c r="E37" s="1">
        <v>358</v>
      </c>
      <c r="F37" s="1">
        <v>2.91</v>
      </c>
      <c r="G37" s="1">
        <v>0.62</v>
      </c>
      <c r="H37" s="17" t="s">
        <v>34</v>
      </c>
    </row>
    <row r="38" spans="1:8" x14ac:dyDescent="0.25">
      <c r="B38" s="2" t="s">
        <v>39</v>
      </c>
      <c r="C38" s="1" t="s">
        <v>40</v>
      </c>
      <c r="D38" s="1">
        <v>55</v>
      </c>
      <c r="E38" s="1">
        <v>5</v>
      </c>
      <c r="F38" s="1">
        <v>0.04</v>
      </c>
      <c r="G38" s="1">
        <v>5.0000000000000001E-3</v>
      </c>
      <c r="H38" s="17">
        <v>0</v>
      </c>
    </row>
    <row r="39" spans="1:8" s="14" customFormat="1" ht="28.5" x14ac:dyDescent="0.25">
      <c r="A39" s="29"/>
      <c r="B39" s="8" t="s">
        <v>128</v>
      </c>
      <c r="C39" s="8" t="s">
        <v>41</v>
      </c>
      <c r="D39" s="10">
        <v>143</v>
      </c>
      <c r="E39" s="10">
        <v>80.010000000000005</v>
      </c>
      <c r="F39" s="10">
        <v>7.69</v>
      </c>
      <c r="G39" s="10">
        <v>1.71</v>
      </c>
      <c r="H39" s="17" t="s">
        <v>34</v>
      </c>
    </row>
    <row r="40" spans="1:8" ht="26.25" x14ac:dyDescent="0.25">
      <c r="B40" s="1" t="s">
        <v>28</v>
      </c>
      <c r="C40" s="2" t="s">
        <v>14</v>
      </c>
      <c r="D40" s="1">
        <v>102</v>
      </c>
      <c r="E40" s="1">
        <v>107</v>
      </c>
      <c r="F40" s="1">
        <v>2.37</v>
      </c>
      <c r="G40" s="1">
        <v>1.5449999999999999</v>
      </c>
      <c r="H40" s="17" t="s">
        <v>34</v>
      </c>
    </row>
    <row r="41" spans="1:8" s="16" customFormat="1" x14ac:dyDescent="0.25">
      <c r="A41" s="26"/>
      <c r="B41" s="12"/>
      <c r="C41" s="31" t="s">
        <v>177</v>
      </c>
      <c r="D41" s="29">
        <f>SUM(D35:D40)</f>
        <v>713</v>
      </c>
      <c r="E41" s="29">
        <f>SUM(E35:E40)</f>
        <v>1067.01</v>
      </c>
      <c r="F41" s="29">
        <f>SUM(F35:F40)</f>
        <v>22.07</v>
      </c>
      <c r="G41" s="29">
        <f>SUM(G35:G40)</f>
        <v>8.1</v>
      </c>
      <c r="H41" s="30">
        <f>SUM(H35:H40)</f>
        <v>0</v>
      </c>
    </row>
    <row r="43" spans="1:8" x14ac:dyDescent="0.25">
      <c r="B43" s="15"/>
      <c r="C43" s="25" t="s">
        <v>44</v>
      </c>
      <c r="D43" s="26">
        <f>AVERAGE(D6,D14,D25,D33,D41)</f>
        <v>623.86199999999997</v>
      </c>
      <c r="E43" s="26">
        <f>AVERAGE(E6,E14,E25,E33,E41)</f>
        <v>967.12400000000002</v>
      </c>
      <c r="F43" s="26">
        <f>AVERAGE(F6,F14,F25,F33,F41)</f>
        <v>15.936000000000002</v>
      </c>
      <c r="G43" s="26">
        <f>AVERAGE(G6,G14,G25,G33,G41)</f>
        <v>5.4962</v>
      </c>
      <c r="H43" s="27">
        <f>AVERAGE(H6,H14,H25,H33,H41)</f>
        <v>0</v>
      </c>
    </row>
    <row r="45" spans="1:8" ht="105" x14ac:dyDescent="0.25">
      <c r="B45" s="2" t="s">
        <v>123</v>
      </c>
    </row>
    <row r="47" spans="1:8" ht="79.5" x14ac:dyDescent="0.25">
      <c r="B47" s="2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H1" sqref="H1:H1048576"/>
    </sheetView>
  </sheetViews>
  <sheetFormatPr defaultColWidth="17.85546875" defaultRowHeight="15.75" x14ac:dyDescent="0.25"/>
  <cols>
    <col min="1" max="1" width="12.42578125" style="35" bestFit="1" customWidth="1"/>
    <col min="2" max="2" width="21.42578125" style="2" customWidth="1"/>
    <col min="4" max="4" width="9" bestFit="1" customWidth="1"/>
    <col min="5" max="5" width="13.5703125" bestFit="1" customWidth="1"/>
    <col min="6" max="6" width="12.7109375" bestFit="1" customWidth="1"/>
    <col min="7" max="7" width="11.42578125" bestFit="1" customWidth="1"/>
    <col min="8" max="8" width="12.7109375" style="19" bestFit="1" customWidth="1"/>
  </cols>
  <sheetData>
    <row r="1" spans="1:8" x14ac:dyDescent="0.25">
      <c r="A1" s="32"/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4" t="s">
        <v>6</v>
      </c>
    </row>
    <row r="2" spans="1:8" ht="54" x14ac:dyDescent="0.25">
      <c r="A2" s="35" t="s">
        <v>0</v>
      </c>
      <c r="B2" s="2" t="s">
        <v>129</v>
      </c>
      <c r="C2" s="2" t="s">
        <v>46</v>
      </c>
      <c r="D2" s="7">
        <v>378</v>
      </c>
      <c r="E2" s="7">
        <v>837</v>
      </c>
      <c r="F2" s="7">
        <v>12</v>
      </c>
      <c r="G2" s="7">
        <v>5</v>
      </c>
      <c r="H2" s="19" t="s">
        <v>34</v>
      </c>
    </row>
    <row r="3" spans="1:8" ht="26.25" x14ac:dyDescent="0.25">
      <c r="B3" s="2" t="s">
        <v>49</v>
      </c>
      <c r="C3" s="2" t="s">
        <v>50</v>
      </c>
      <c r="D3" s="2">
        <v>7</v>
      </c>
      <c r="E3" s="2">
        <v>1</v>
      </c>
      <c r="F3" s="2">
        <v>0.35</v>
      </c>
      <c r="G3" s="2">
        <v>8.0000000000000002E-3</v>
      </c>
      <c r="H3" s="19">
        <v>0</v>
      </c>
    </row>
    <row r="4" spans="1:8" ht="26.25" x14ac:dyDescent="0.25">
      <c r="B4" s="2" t="s">
        <v>51</v>
      </c>
      <c r="C4" s="2" t="s">
        <v>52</v>
      </c>
      <c r="D4" s="2">
        <v>27</v>
      </c>
      <c r="E4" s="2">
        <v>7</v>
      </c>
      <c r="F4" s="2">
        <v>0.2</v>
      </c>
      <c r="G4" s="2">
        <v>4.2000000000000003E-2</v>
      </c>
      <c r="H4" s="24">
        <v>0</v>
      </c>
    </row>
    <row r="5" spans="1:8" x14ac:dyDescent="0.25">
      <c r="B5" s="2" t="s">
        <v>53</v>
      </c>
      <c r="C5" s="2" t="s">
        <v>69</v>
      </c>
      <c r="D5" s="2">
        <v>17.5</v>
      </c>
      <c r="E5" s="2">
        <v>90.5</v>
      </c>
      <c r="F5" s="2">
        <v>0.94</v>
      </c>
      <c r="G5" s="2">
        <v>0.26</v>
      </c>
      <c r="H5" s="19" t="s">
        <v>34</v>
      </c>
    </row>
    <row r="6" spans="1:8" ht="26.25" x14ac:dyDescent="0.25">
      <c r="B6" s="2" t="s">
        <v>11</v>
      </c>
      <c r="C6" s="2" t="s">
        <v>12</v>
      </c>
      <c r="D6" s="2">
        <v>40</v>
      </c>
      <c r="E6" s="2">
        <v>1</v>
      </c>
      <c r="F6" s="2">
        <v>0.12</v>
      </c>
      <c r="G6" s="2">
        <v>1.4E-2</v>
      </c>
      <c r="H6" s="24">
        <v>0</v>
      </c>
    </row>
    <row r="7" spans="1:8" ht="26.25" x14ac:dyDescent="0.25">
      <c r="B7" s="2" t="s">
        <v>13</v>
      </c>
      <c r="C7" s="2" t="s">
        <v>14</v>
      </c>
      <c r="D7" s="1">
        <v>102</v>
      </c>
      <c r="E7" s="1">
        <v>107</v>
      </c>
      <c r="F7" s="1">
        <v>2.37</v>
      </c>
      <c r="G7" s="1">
        <v>1.5449999999999999</v>
      </c>
      <c r="H7" s="19" t="s">
        <v>34</v>
      </c>
    </row>
    <row r="8" spans="1:8" x14ac:dyDescent="0.25">
      <c r="B8" s="12"/>
      <c r="C8" s="29" t="s">
        <v>177</v>
      </c>
      <c r="D8" s="29">
        <f>SUM(D2:D7)</f>
        <v>571.5</v>
      </c>
      <c r="E8" s="29">
        <f>SUM(E2:E7)</f>
        <v>1043.5</v>
      </c>
      <c r="F8" s="29">
        <f>SUM(F2:F7)</f>
        <v>15.979999999999997</v>
      </c>
      <c r="G8" s="29">
        <f>SUM(G2:G7)</f>
        <v>6.8689999999999998</v>
      </c>
      <c r="H8" s="30">
        <f>SUM(H2:H7)</f>
        <v>0</v>
      </c>
    </row>
    <row r="9" spans="1:8" s="14" customFormat="1" x14ac:dyDescent="0.25">
      <c r="A9" s="29"/>
      <c r="B9" s="2"/>
      <c r="C9"/>
      <c r="D9"/>
      <c r="E9"/>
      <c r="F9"/>
      <c r="G9"/>
      <c r="H9" s="18"/>
    </row>
    <row r="10" spans="1:8" ht="26.25" x14ac:dyDescent="0.25">
      <c r="A10" s="35" t="s">
        <v>15</v>
      </c>
      <c r="B10" s="2" t="s">
        <v>55</v>
      </c>
      <c r="C10" s="2" t="s">
        <v>56</v>
      </c>
      <c r="D10" s="7">
        <v>303</v>
      </c>
      <c r="E10" s="7">
        <v>1198</v>
      </c>
      <c r="F10" s="7">
        <v>10.78</v>
      </c>
      <c r="G10" s="7">
        <v>4.6100000000000003</v>
      </c>
      <c r="H10" s="19" t="s">
        <v>34</v>
      </c>
    </row>
    <row r="11" spans="1:8" ht="26.25" x14ac:dyDescent="0.25">
      <c r="B11" s="2" t="s">
        <v>57</v>
      </c>
      <c r="C11" s="2" t="s">
        <v>58</v>
      </c>
      <c r="D11" s="7">
        <v>60</v>
      </c>
      <c r="E11" s="7">
        <v>73</v>
      </c>
      <c r="F11" s="7">
        <v>2.52</v>
      </c>
      <c r="G11" s="7">
        <v>0.19</v>
      </c>
      <c r="H11" s="19" t="s">
        <v>34</v>
      </c>
    </row>
    <row r="12" spans="1:8" x14ac:dyDescent="0.25">
      <c r="B12" s="2" t="s">
        <v>59</v>
      </c>
      <c r="C12" s="2" t="s">
        <v>60</v>
      </c>
      <c r="D12" s="7">
        <v>101</v>
      </c>
      <c r="E12" s="7">
        <v>210</v>
      </c>
      <c r="F12" s="7">
        <v>2.83</v>
      </c>
      <c r="G12" s="7">
        <v>0.59</v>
      </c>
      <c r="H12" s="19" t="s">
        <v>34</v>
      </c>
    </row>
    <row r="13" spans="1:8" x14ac:dyDescent="0.25">
      <c r="B13" s="2" t="s">
        <v>120</v>
      </c>
      <c r="C13" s="2" t="s">
        <v>27</v>
      </c>
      <c r="D13" s="7">
        <v>121</v>
      </c>
      <c r="E13" s="7">
        <v>1</v>
      </c>
      <c r="F13" s="7">
        <v>0.45</v>
      </c>
      <c r="G13" s="7">
        <v>0.152</v>
      </c>
      <c r="H13" s="21">
        <v>0</v>
      </c>
    </row>
    <row r="14" spans="1:8" ht="26.25" x14ac:dyDescent="0.25">
      <c r="B14" s="2" t="s">
        <v>13</v>
      </c>
      <c r="C14" s="2" t="s">
        <v>14</v>
      </c>
      <c r="D14" s="2">
        <v>102</v>
      </c>
      <c r="E14" s="2">
        <v>107</v>
      </c>
      <c r="F14" s="2">
        <v>2.37</v>
      </c>
      <c r="G14" s="2">
        <v>1.5449999999999999</v>
      </c>
      <c r="H14" s="19" t="s">
        <v>34</v>
      </c>
    </row>
    <row r="15" spans="1:8" x14ac:dyDescent="0.25">
      <c r="B15" s="12"/>
      <c r="C15" s="29" t="s">
        <v>177</v>
      </c>
      <c r="D15" s="29">
        <f>SUM(D10:D14)</f>
        <v>687</v>
      </c>
      <c r="E15" s="29">
        <f>SUM(E10:E14)</f>
        <v>1589</v>
      </c>
      <c r="F15" s="29">
        <f>SUM(F10:F14)</f>
        <v>18.95</v>
      </c>
      <c r="G15" s="29">
        <f>SUM(G10:G14)</f>
        <v>7.0870000000000006</v>
      </c>
      <c r="H15" s="30">
        <f>SUM(H10:H14)</f>
        <v>0</v>
      </c>
    </row>
    <row r="16" spans="1:8" s="14" customFormat="1" x14ac:dyDescent="0.25">
      <c r="A16" s="29"/>
      <c r="B16" s="2"/>
      <c r="C16"/>
      <c r="D16"/>
      <c r="E16"/>
      <c r="F16"/>
      <c r="G16"/>
      <c r="H16" s="18"/>
    </row>
    <row r="17" spans="1:8" x14ac:dyDescent="0.25">
      <c r="A17" s="35" t="s">
        <v>22</v>
      </c>
      <c r="B17" s="2" t="s">
        <v>157</v>
      </c>
      <c r="C17" s="2" t="s">
        <v>158</v>
      </c>
      <c r="D17" s="1">
        <v>158</v>
      </c>
      <c r="E17" s="1">
        <v>496</v>
      </c>
      <c r="F17" s="1">
        <v>14.15</v>
      </c>
      <c r="G17" s="1">
        <v>5.49</v>
      </c>
      <c r="H17" s="17" t="s">
        <v>34</v>
      </c>
    </row>
    <row r="18" spans="1:8" ht="26.25" x14ac:dyDescent="0.25">
      <c r="B18" s="2" t="s">
        <v>159</v>
      </c>
      <c r="C18" s="2" t="s">
        <v>160</v>
      </c>
      <c r="D18" s="1">
        <v>149</v>
      </c>
      <c r="E18" s="1">
        <v>260</v>
      </c>
      <c r="F18" s="1">
        <v>3.4</v>
      </c>
      <c r="G18" s="1">
        <v>0.78800000000000003</v>
      </c>
      <c r="H18" s="17" t="s">
        <v>34</v>
      </c>
    </row>
    <row r="19" spans="1:8" ht="39" x14ac:dyDescent="0.25">
      <c r="B19" s="2" t="s">
        <v>130</v>
      </c>
      <c r="C19" s="2" t="s">
        <v>61</v>
      </c>
      <c r="D19" s="5">
        <v>16</v>
      </c>
      <c r="E19" s="5">
        <v>20</v>
      </c>
      <c r="F19" s="5">
        <v>1</v>
      </c>
      <c r="G19" s="2">
        <v>0.52</v>
      </c>
      <c r="H19" s="21">
        <v>0</v>
      </c>
    </row>
    <row r="20" spans="1:8" x14ac:dyDescent="0.25">
      <c r="B20" s="2" t="s">
        <v>62</v>
      </c>
      <c r="C20" s="2" t="s">
        <v>54</v>
      </c>
      <c r="D20" s="2">
        <v>35</v>
      </c>
      <c r="E20" s="2">
        <v>181</v>
      </c>
      <c r="F20" s="2">
        <v>1.88</v>
      </c>
      <c r="G20" s="7">
        <v>5.3999999999999999E-2</v>
      </c>
      <c r="H20" s="19" t="s">
        <v>34</v>
      </c>
    </row>
    <row r="21" spans="1:8" x14ac:dyDescent="0.25">
      <c r="B21" s="2" t="s">
        <v>63</v>
      </c>
      <c r="C21" s="2" t="s">
        <v>64</v>
      </c>
      <c r="D21" s="7">
        <v>52</v>
      </c>
      <c r="E21" s="7">
        <v>2</v>
      </c>
      <c r="F21" s="7">
        <v>0.12</v>
      </c>
      <c r="G21" s="7">
        <v>5.0000000000000001E-3</v>
      </c>
      <c r="H21" s="21">
        <v>0</v>
      </c>
    </row>
    <row r="22" spans="1:8" ht="26.25" x14ac:dyDescent="0.25">
      <c r="B22" s="2" t="s">
        <v>13</v>
      </c>
      <c r="C22" s="2" t="s">
        <v>14</v>
      </c>
      <c r="D22" s="2">
        <v>102</v>
      </c>
      <c r="E22" s="2">
        <v>107</v>
      </c>
      <c r="F22" s="2">
        <v>2.37</v>
      </c>
      <c r="G22" s="2">
        <v>1.5449999999999999</v>
      </c>
      <c r="H22" s="19" t="s">
        <v>34</v>
      </c>
    </row>
    <row r="23" spans="1:8" s="14" customFormat="1" x14ac:dyDescent="0.25">
      <c r="A23" s="29"/>
      <c r="B23" s="12"/>
      <c r="C23" s="29" t="s">
        <v>177</v>
      </c>
      <c r="D23" s="29">
        <f>SUM(D17:D22)</f>
        <v>512</v>
      </c>
      <c r="E23" s="29">
        <f t="shared" ref="E23:H23" si="0">SUM(E17:E22)</f>
        <v>1066</v>
      </c>
      <c r="F23" s="29">
        <f t="shared" si="0"/>
        <v>22.92</v>
      </c>
      <c r="G23" s="29">
        <f t="shared" si="0"/>
        <v>8.402000000000001</v>
      </c>
      <c r="H23" s="30">
        <f t="shared" si="0"/>
        <v>0</v>
      </c>
    </row>
    <row r="24" spans="1:8" x14ac:dyDescent="0.25">
      <c r="B24" s="12"/>
      <c r="C24" s="14"/>
      <c r="D24" s="14"/>
      <c r="E24" s="14"/>
      <c r="F24" s="14"/>
      <c r="G24" s="14"/>
      <c r="H24" s="18"/>
    </row>
    <row r="25" spans="1:8" ht="39" x14ac:dyDescent="0.25">
      <c r="A25" s="35" t="s">
        <v>29</v>
      </c>
      <c r="B25" s="2" t="s">
        <v>131</v>
      </c>
      <c r="C25" s="5" t="s">
        <v>12</v>
      </c>
      <c r="D25" s="9">
        <v>396.34</v>
      </c>
      <c r="E25" s="9">
        <v>574.4</v>
      </c>
      <c r="F25" s="9">
        <v>10.01</v>
      </c>
      <c r="G25">
        <v>1.69</v>
      </c>
      <c r="H25" s="19" t="s">
        <v>34</v>
      </c>
    </row>
    <row r="26" spans="1:8" x14ac:dyDescent="0.25">
      <c r="B26" s="2" t="s">
        <v>115</v>
      </c>
      <c r="C26" s="9" t="s">
        <v>42</v>
      </c>
      <c r="D26" s="9">
        <v>40</v>
      </c>
      <c r="E26" s="9">
        <v>1</v>
      </c>
      <c r="F26" s="9">
        <v>0.14000000000000001</v>
      </c>
      <c r="G26">
        <v>1.4999999999999999E-2</v>
      </c>
      <c r="H26" s="17">
        <v>0</v>
      </c>
    </row>
    <row r="27" spans="1:8" s="14" customFormat="1" ht="26.25" x14ac:dyDescent="0.25">
      <c r="A27" s="29"/>
      <c r="B27" s="2" t="s">
        <v>13</v>
      </c>
      <c r="C27" s="2" t="s">
        <v>14</v>
      </c>
      <c r="D27" s="2">
        <v>102</v>
      </c>
      <c r="E27" s="2">
        <v>107</v>
      </c>
      <c r="F27" s="2">
        <v>2.37</v>
      </c>
      <c r="G27" s="2">
        <v>1.5449999999999999</v>
      </c>
      <c r="H27" s="19" t="s">
        <v>34</v>
      </c>
    </row>
    <row r="28" spans="1:8" x14ac:dyDescent="0.25">
      <c r="A28" s="35" t="s">
        <v>35</v>
      </c>
      <c r="B28" s="12"/>
      <c r="C28" s="29" t="s">
        <v>177</v>
      </c>
      <c r="D28" s="29">
        <f>SUM(D25:D27)</f>
        <v>538.33999999999992</v>
      </c>
      <c r="E28" s="29">
        <f>SUM(E25:E27)</f>
        <v>682.4</v>
      </c>
      <c r="F28" s="29">
        <f>SUM(F25:F27)</f>
        <v>12.52</v>
      </c>
      <c r="G28" s="29">
        <f>SUM(G25:G27)</f>
        <v>3.25</v>
      </c>
      <c r="H28" s="30">
        <f>SUM(H25:H27)</f>
        <v>0</v>
      </c>
    </row>
    <row r="29" spans="1:8" x14ac:dyDescent="0.25">
      <c r="H29" s="18"/>
    </row>
    <row r="30" spans="1:8" x14ac:dyDescent="0.25">
      <c r="B30" s="2" t="s">
        <v>132</v>
      </c>
      <c r="C30" s="2" t="s">
        <v>65</v>
      </c>
      <c r="D30" s="1">
        <v>478</v>
      </c>
      <c r="E30" s="1">
        <v>867.25</v>
      </c>
      <c r="F30" s="1">
        <v>20.73</v>
      </c>
      <c r="G30" s="1">
        <v>4.21</v>
      </c>
      <c r="H30" s="19" t="s">
        <v>34</v>
      </c>
    </row>
    <row r="31" spans="1:8" ht="26.25" x14ac:dyDescent="0.25">
      <c r="B31" s="2" t="s">
        <v>133</v>
      </c>
      <c r="C31" s="2" t="s">
        <v>66</v>
      </c>
      <c r="D31">
        <v>157</v>
      </c>
      <c r="E31">
        <v>246</v>
      </c>
      <c r="F31">
        <v>1.64</v>
      </c>
      <c r="G31">
        <v>0.26</v>
      </c>
      <c r="H31" s="17">
        <v>0.04</v>
      </c>
    </row>
    <row r="32" spans="1:8" x14ac:dyDescent="0.25">
      <c r="B32" s="2" t="s">
        <v>47</v>
      </c>
      <c r="C32" s="2" t="s">
        <v>48</v>
      </c>
      <c r="D32" s="7">
        <v>18</v>
      </c>
      <c r="E32" s="7">
        <v>17</v>
      </c>
      <c r="F32" s="7">
        <v>0.12</v>
      </c>
      <c r="G32" s="7">
        <v>2.8000000000000001E-2</v>
      </c>
      <c r="H32" s="19" t="s">
        <v>34</v>
      </c>
    </row>
    <row r="33" spans="1:8" s="14" customFormat="1" ht="26.25" x14ac:dyDescent="0.25">
      <c r="A33" s="29"/>
      <c r="B33" s="2" t="s">
        <v>67</v>
      </c>
      <c r="C33" s="2" t="s">
        <v>68</v>
      </c>
      <c r="D33" s="7">
        <v>54</v>
      </c>
      <c r="E33" s="7">
        <v>1</v>
      </c>
      <c r="F33" s="7">
        <v>0.1</v>
      </c>
      <c r="G33" s="7">
        <v>7.0000000000000001E-3</v>
      </c>
      <c r="H33" s="21">
        <v>0</v>
      </c>
    </row>
    <row r="34" spans="1:8" s="16" customFormat="1" x14ac:dyDescent="0.25">
      <c r="A34" s="26"/>
      <c r="B34" s="2" t="s">
        <v>13</v>
      </c>
      <c r="C34" s="1" t="s">
        <v>14</v>
      </c>
      <c r="D34" s="1">
        <v>102</v>
      </c>
      <c r="E34" s="1">
        <v>107</v>
      </c>
      <c r="F34" s="1">
        <v>2.37</v>
      </c>
      <c r="G34" s="1">
        <v>1.5449999999999999</v>
      </c>
      <c r="H34" s="19">
        <f>SUM(H30:H33)</f>
        <v>0.04</v>
      </c>
    </row>
    <row r="35" spans="1:8" x14ac:dyDescent="0.25">
      <c r="B35" s="12"/>
      <c r="C35" s="29" t="s">
        <v>177</v>
      </c>
      <c r="D35" s="29">
        <f>SUM(D30:D34)</f>
        <v>809</v>
      </c>
      <c r="E35" s="29">
        <f>SUM(E30:E34)</f>
        <v>1238.25</v>
      </c>
      <c r="F35" s="29">
        <f>SUM(F30:F34)</f>
        <v>24.960000000000004</v>
      </c>
      <c r="G35" s="29">
        <f>SUM(G30:G34)</f>
        <v>6.0499999999999989</v>
      </c>
      <c r="H35" s="30">
        <f>SUM(H30:H34)</f>
        <v>0.08</v>
      </c>
    </row>
    <row r="36" spans="1:8" x14ac:dyDescent="0.25">
      <c r="H36" s="20"/>
    </row>
    <row r="37" spans="1:8" x14ac:dyDescent="0.25">
      <c r="B37" s="15"/>
      <c r="C37" s="26" t="s">
        <v>44</v>
      </c>
      <c r="D37" s="26">
        <f>AVERAGE(D8,D23,D15,D28,D35)</f>
        <v>623.56799999999998</v>
      </c>
      <c r="E37" s="26">
        <f>AVERAGE(E8,E23,E15,E28,E35)</f>
        <v>1123.83</v>
      </c>
      <c r="F37" s="26">
        <f>AVERAGE(F8,F23,F15,F28,F35)</f>
        <v>19.065999999999999</v>
      </c>
      <c r="G37" s="26">
        <f>AVERAGE(G8,G23,G15,G28,G35)</f>
        <v>6.3315999999999999</v>
      </c>
      <c r="H37" s="27">
        <f>AVERAGE(H8,H23,H15,H28,H35)</f>
        <v>1.6E-2</v>
      </c>
    </row>
    <row r="39" spans="1:8" ht="105" x14ac:dyDescent="0.25">
      <c r="B39" s="2" t="s">
        <v>123</v>
      </c>
    </row>
    <row r="41" spans="1:8" ht="79.5" x14ac:dyDescent="0.25">
      <c r="B41" s="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9" sqref="C39"/>
    </sheetView>
  </sheetViews>
  <sheetFormatPr defaultRowHeight="15.75" x14ac:dyDescent="0.25"/>
  <cols>
    <col min="1" max="1" width="12.42578125" style="35" bestFit="1" customWidth="1"/>
    <col min="2" max="2" width="21.140625" style="2" customWidth="1"/>
    <col min="3" max="3" width="18.42578125" style="7" customWidth="1"/>
    <col min="5" max="5" width="13.5703125" bestFit="1" customWidth="1"/>
    <col min="6" max="6" width="12.7109375" bestFit="1" customWidth="1"/>
    <col min="7" max="7" width="17.7109375" bestFit="1" customWidth="1"/>
    <col min="8" max="8" width="12.7109375" style="19" bestFit="1" customWidth="1"/>
  </cols>
  <sheetData>
    <row r="1" spans="1:8" x14ac:dyDescent="0.25">
      <c r="A1" s="32"/>
      <c r="C1" s="32" t="s">
        <v>1</v>
      </c>
      <c r="D1" s="33" t="s">
        <v>2</v>
      </c>
      <c r="E1" s="33" t="s">
        <v>3</v>
      </c>
      <c r="F1" s="33" t="s">
        <v>4</v>
      </c>
      <c r="G1" s="33" t="s">
        <v>176</v>
      </c>
      <c r="H1" s="34" t="s">
        <v>6</v>
      </c>
    </row>
    <row r="2" spans="1:8" ht="26.25" x14ac:dyDescent="0.25">
      <c r="A2" s="35" t="s">
        <v>0</v>
      </c>
      <c r="B2" s="2" t="s">
        <v>135</v>
      </c>
      <c r="C2" s="2" t="s">
        <v>70</v>
      </c>
      <c r="D2">
        <v>345</v>
      </c>
      <c r="E2">
        <v>540</v>
      </c>
      <c r="F2">
        <v>12.77</v>
      </c>
      <c r="G2">
        <v>4.96</v>
      </c>
      <c r="H2" s="19" t="s">
        <v>34</v>
      </c>
    </row>
    <row r="3" spans="1:8" x14ac:dyDescent="0.25">
      <c r="B3" s="2" t="s">
        <v>136</v>
      </c>
      <c r="C3" s="2" t="s">
        <v>71</v>
      </c>
      <c r="D3" s="6">
        <v>159</v>
      </c>
      <c r="E3" s="6">
        <v>532</v>
      </c>
      <c r="F3" s="6">
        <v>0.64</v>
      </c>
      <c r="G3" s="6">
        <v>0.16</v>
      </c>
      <c r="H3" s="19" t="s">
        <v>34</v>
      </c>
    </row>
    <row r="4" spans="1:8" x14ac:dyDescent="0.25">
      <c r="B4" s="2" t="s">
        <v>47</v>
      </c>
      <c r="C4" s="2" t="s">
        <v>48</v>
      </c>
      <c r="D4" s="6">
        <v>18</v>
      </c>
      <c r="E4" s="6">
        <v>17</v>
      </c>
      <c r="F4" s="6">
        <v>0.12</v>
      </c>
      <c r="G4" s="6">
        <v>2.8000000000000001E-2</v>
      </c>
      <c r="H4" s="19" t="s">
        <v>34</v>
      </c>
    </row>
    <row r="5" spans="1:8" x14ac:dyDescent="0.25">
      <c r="B5" s="2" t="s">
        <v>137</v>
      </c>
      <c r="C5" s="2" t="s">
        <v>138</v>
      </c>
      <c r="D5" s="6">
        <v>55</v>
      </c>
      <c r="E5" s="6">
        <v>5</v>
      </c>
      <c r="F5" s="6">
        <v>0.04</v>
      </c>
      <c r="G5" s="6">
        <v>5.0000000000000001E-3</v>
      </c>
      <c r="H5" s="19">
        <v>0</v>
      </c>
    </row>
    <row r="6" spans="1:8" ht="26.25" x14ac:dyDescent="0.25">
      <c r="B6" s="2" t="s">
        <v>13</v>
      </c>
      <c r="C6" s="2" t="s">
        <v>14</v>
      </c>
      <c r="D6" s="4">
        <v>102</v>
      </c>
      <c r="E6" s="4">
        <v>107</v>
      </c>
      <c r="F6" s="4">
        <v>2.37</v>
      </c>
      <c r="G6" s="4">
        <v>1.5449999999999999</v>
      </c>
      <c r="H6" s="19" t="s">
        <v>34</v>
      </c>
    </row>
    <row r="7" spans="1:8" s="14" customFormat="1" x14ac:dyDescent="0.25">
      <c r="A7" s="29"/>
      <c r="B7" s="12"/>
      <c r="C7" s="31" t="s">
        <v>177</v>
      </c>
      <c r="D7" s="29">
        <f>SUM(D2:D6)</f>
        <v>679</v>
      </c>
      <c r="E7" s="29">
        <f>SUM(E2:E6)</f>
        <v>1201</v>
      </c>
      <c r="F7" s="29">
        <f>SUM(F2:F6)</f>
        <v>15.939999999999998</v>
      </c>
      <c r="G7" s="29">
        <f>SUM(G2:G6)</f>
        <v>6.6979999999999995</v>
      </c>
      <c r="H7" s="30">
        <f>SUM(H2:H6)</f>
        <v>0</v>
      </c>
    </row>
    <row r="8" spans="1:8" s="14" customFormat="1" x14ac:dyDescent="0.25">
      <c r="A8" s="29"/>
      <c r="B8" s="12"/>
      <c r="C8" s="13"/>
      <c r="H8" s="18"/>
    </row>
    <row r="9" spans="1:8" ht="26.25" x14ac:dyDescent="0.25">
      <c r="A9" s="35" t="s">
        <v>15</v>
      </c>
      <c r="B9" s="2" t="s">
        <v>72</v>
      </c>
      <c r="C9" s="2" t="s">
        <v>73</v>
      </c>
      <c r="D9" s="7">
        <v>183.6</v>
      </c>
      <c r="E9" s="7">
        <v>255.97</v>
      </c>
      <c r="F9" s="7">
        <v>1.66</v>
      </c>
      <c r="G9" s="7">
        <v>0.18</v>
      </c>
      <c r="H9" s="21" t="s">
        <v>34</v>
      </c>
    </row>
    <row r="10" spans="1:8" x14ac:dyDescent="0.25">
      <c r="B10" s="2" t="s">
        <v>74</v>
      </c>
      <c r="C10" s="2" t="s">
        <v>75</v>
      </c>
      <c r="D10" s="7">
        <v>108</v>
      </c>
      <c r="E10" s="7">
        <v>151</v>
      </c>
      <c r="F10" s="7">
        <v>2.82</v>
      </c>
      <c r="G10" s="7">
        <v>0.45</v>
      </c>
      <c r="H10" s="21" t="s">
        <v>34</v>
      </c>
    </row>
    <row r="11" spans="1:8" ht="26.25" x14ac:dyDescent="0.25">
      <c r="B11" s="2" t="s">
        <v>139</v>
      </c>
      <c r="C11" s="2" t="s">
        <v>140</v>
      </c>
      <c r="D11" s="2">
        <v>59</v>
      </c>
      <c r="E11" s="2">
        <v>2</v>
      </c>
      <c r="F11" s="2">
        <v>0.3</v>
      </c>
      <c r="G11" s="2">
        <v>5.2999999999999999E-2</v>
      </c>
      <c r="H11" s="21" t="s">
        <v>34</v>
      </c>
    </row>
    <row r="12" spans="1:8" x14ac:dyDescent="0.25">
      <c r="B12" s="9" t="s">
        <v>98</v>
      </c>
      <c r="C12" s="5" t="s">
        <v>99</v>
      </c>
      <c r="D12" s="5">
        <v>28</v>
      </c>
      <c r="E12" s="5">
        <v>1</v>
      </c>
      <c r="F12" s="5">
        <v>0.09</v>
      </c>
      <c r="G12" s="7"/>
      <c r="H12" s="21">
        <v>0</v>
      </c>
    </row>
    <row r="13" spans="1:8" ht="26.25" x14ac:dyDescent="0.25">
      <c r="B13" s="2" t="s">
        <v>13</v>
      </c>
      <c r="C13" s="2" t="s">
        <v>14</v>
      </c>
      <c r="D13" s="1">
        <v>102</v>
      </c>
      <c r="E13" s="1">
        <v>107</v>
      </c>
      <c r="F13" s="1">
        <v>2.37</v>
      </c>
      <c r="G13">
        <f>SUM(G9:G12)</f>
        <v>0.68300000000000005</v>
      </c>
      <c r="H13" s="21">
        <v>0</v>
      </c>
    </row>
    <row r="14" spans="1:8" s="14" customFormat="1" x14ac:dyDescent="0.25">
      <c r="A14" s="29"/>
      <c r="B14" s="12"/>
      <c r="C14" s="31" t="s">
        <v>177</v>
      </c>
      <c r="D14" s="29">
        <f>SUM(D9:D13)</f>
        <v>480.6</v>
      </c>
      <c r="E14" s="29">
        <f>SUM(E9:E13)</f>
        <v>516.97</v>
      </c>
      <c r="F14" s="29">
        <f>SUM(F9:F13)</f>
        <v>7.2399999999999993</v>
      </c>
      <c r="G14" s="29">
        <f>SUM(G9:G13)</f>
        <v>1.3660000000000001</v>
      </c>
      <c r="H14" s="30">
        <f>SUM(H9:H13)</f>
        <v>0</v>
      </c>
    </row>
    <row r="15" spans="1:8" s="14" customFormat="1" x14ac:dyDescent="0.25">
      <c r="A15" s="29"/>
      <c r="B15" s="12"/>
      <c r="C15" s="13"/>
      <c r="H15" s="18"/>
    </row>
    <row r="16" spans="1:8" x14ac:dyDescent="0.25">
      <c r="A16" s="35" t="s">
        <v>22</v>
      </c>
      <c r="B16" s="1" t="s">
        <v>76</v>
      </c>
      <c r="C16" s="1" t="s">
        <v>77</v>
      </c>
      <c r="D16" s="1">
        <v>344.92</v>
      </c>
      <c r="E16" s="1">
        <v>571.54999999999995</v>
      </c>
      <c r="F16" s="1">
        <v>8.16</v>
      </c>
      <c r="G16" s="1">
        <v>3.59</v>
      </c>
      <c r="H16" s="17" t="s">
        <v>34</v>
      </c>
    </row>
    <row r="17" spans="1:8" x14ac:dyDescent="0.25">
      <c r="B17" s="2" t="s">
        <v>78</v>
      </c>
      <c r="C17" s="2" t="s">
        <v>32</v>
      </c>
      <c r="D17" s="6">
        <v>74</v>
      </c>
      <c r="E17" s="6">
        <v>146</v>
      </c>
      <c r="F17" s="6">
        <v>1.32</v>
      </c>
      <c r="G17" s="6">
        <v>0.23400000000000001</v>
      </c>
      <c r="H17" s="17" t="s">
        <v>34</v>
      </c>
    </row>
    <row r="18" spans="1:8" ht="26.25" x14ac:dyDescent="0.25">
      <c r="B18" s="2" t="s">
        <v>26</v>
      </c>
      <c r="C18" s="2" t="s">
        <v>12</v>
      </c>
      <c r="D18" s="2">
        <v>27</v>
      </c>
      <c r="E18" s="2">
        <v>204</v>
      </c>
      <c r="F18" s="2">
        <v>0.32</v>
      </c>
      <c r="G18" s="2">
        <v>6.2E-2</v>
      </c>
      <c r="H18" s="17" t="s">
        <v>34</v>
      </c>
    </row>
    <row r="19" spans="1:8" ht="26.25" x14ac:dyDescent="0.25">
      <c r="B19" s="2" t="s">
        <v>79</v>
      </c>
      <c r="C19" s="1" t="s">
        <v>12</v>
      </c>
      <c r="D19" s="1">
        <v>78</v>
      </c>
      <c r="E19" s="1">
        <v>15</v>
      </c>
      <c r="F19" s="1">
        <v>0.99</v>
      </c>
      <c r="G19" s="1">
        <v>9.9000000000000005E-2</v>
      </c>
      <c r="H19" s="17" t="s">
        <v>34</v>
      </c>
    </row>
    <row r="20" spans="1:8" x14ac:dyDescent="0.25">
      <c r="B20" s="5" t="s">
        <v>115</v>
      </c>
      <c r="C20" s="2" t="s">
        <v>42</v>
      </c>
      <c r="D20" s="1">
        <v>40</v>
      </c>
      <c r="E20" s="1">
        <v>1</v>
      </c>
      <c r="F20" s="1">
        <v>0.14000000000000001</v>
      </c>
      <c r="G20" s="1">
        <v>1.4999999999999999E-2</v>
      </c>
      <c r="H20" s="17">
        <v>0</v>
      </c>
    </row>
    <row r="21" spans="1:8" ht="26.25" x14ac:dyDescent="0.25">
      <c r="B21" s="2" t="s">
        <v>13</v>
      </c>
      <c r="C21" s="2" t="s">
        <v>14</v>
      </c>
      <c r="D21" s="1">
        <v>102</v>
      </c>
      <c r="E21" s="1">
        <v>107</v>
      </c>
      <c r="F21" s="1">
        <v>2.37</v>
      </c>
      <c r="G21" s="1">
        <v>1.5449999999999999</v>
      </c>
      <c r="H21" s="17" t="s">
        <v>34</v>
      </c>
    </row>
    <row r="22" spans="1:8" s="14" customFormat="1" x14ac:dyDescent="0.25">
      <c r="A22" s="29"/>
      <c r="B22" s="12"/>
      <c r="C22" s="31" t="s">
        <v>177</v>
      </c>
      <c r="D22" s="29">
        <f>SUM(D16:D21)</f>
        <v>665.92000000000007</v>
      </c>
      <c r="E22" s="29">
        <f>SUM(E16:E21)</f>
        <v>1044.55</v>
      </c>
      <c r="F22" s="29">
        <f>SUM(F16:F21)</f>
        <v>13.3</v>
      </c>
      <c r="G22" s="29">
        <f>SUM(G16:G21)</f>
        <v>5.5449999999999999</v>
      </c>
      <c r="H22" s="30">
        <f>SUM(H16:H21)</f>
        <v>0</v>
      </c>
    </row>
    <row r="24" spans="1:8" ht="26.25" x14ac:dyDescent="0.25">
      <c r="A24" s="35" t="s">
        <v>29</v>
      </c>
      <c r="B24" s="2" t="s">
        <v>161</v>
      </c>
      <c r="C24" s="1" t="s">
        <v>162</v>
      </c>
      <c r="D24" s="1">
        <v>170.82</v>
      </c>
      <c r="E24" s="1">
        <v>27.27</v>
      </c>
      <c r="F24" s="1">
        <v>5.05</v>
      </c>
      <c r="G24" s="1">
        <v>0.75</v>
      </c>
      <c r="H24" s="17" t="s">
        <v>34</v>
      </c>
    </row>
    <row r="25" spans="1:8" ht="39" x14ac:dyDescent="0.25">
      <c r="B25" s="2" t="s">
        <v>130</v>
      </c>
      <c r="C25" s="2" t="s">
        <v>80</v>
      </c>
      <c r="D25" s="2">
        <v>16</v>
      </c>
      <c r="E25" s="2">
        <v>20</v>
      </c>
      <c r="F25" s="2">
        <v>1</v>
      </c>
      <c r="G25" s="2">
        <v>0.05</v>
      </c>
      <c r="H25" s="17" t="s">
        <v>34</v>
      </c>
    </row>
    <row r="26" spans="1:8" ht="26.25" x14ac:dyDescent="0.25">
      <c r="B26" s="2" t="s">
        <v>81</v>
      </c>
      <c r="C26" s="1" t="s">
        <v>82</v>
      </c>
      <c r="D26" s="1">
        <v>96</v>
      </c>
      <c r="E26" s="1">
        <v>75</v>
      </c>
      <c r="F26" s="1">
        <v>1.42</v>
      </c>
      <c r="G26" s="1">
        <v>0.91500000000000004</v>
      </c>
      <c r="H26" s="17" t="s">
        <v>34</v>
      </c>
    </row>
    <row r="27" spans="1:8" x14ac:dyDescent="0.25">
      <c r="B27" s="2" t="s">
        <v>120</v>
      </c>
      <c r="C27" s="2" t="s">
        <v>27</v>
      </c>
      <c r="D27" s="2">
        <v>121</v>
      </c>
      <c r="E27" s="2">
        <v>1</v>
      </c>
      <c r="F27" s="2">
        <v>0.45</v>
      </c>
      <c r="G27" s="2">
        <v>0.152</v>
      </c>
      <c r="H27" s="17">
        <v>0</v>
      </c>
    </row>
    <row r="28" spans="1:8" ht="28.5" x14ac:dyDescent="0.25">
      <c r="B28" s="2" t="s">
        <v>164</v>
      </c>
      <c r="C28" s="2" t="s">
        <v>165</v>
      </c>
      <c r="D28" s="2">
        <v>130</v>
      </c>
      <c r="E28" s="2">
        <v>87.87</v>
      </c>
      <c r="F28" s="2">
        <v>3.89</v>
      </c>
      <c r="G28" s="2">
        <v>0.77</v>
      </c>
      <c r="H28" s="24" t="s">
        <v>34</v>
      </c>
    </row>
    <row r="29" spans="1:8" s="14" customFormat="1" ht="26.25" x14ac:dyDescent="0.25">
      <c r="A29" s="29"/>
      <c r="B29" s="2" t="s">
        <v>13</v>
      </c>
      <c r="C29" s="2" t="s">
        <v>14</v>
      </c>
      <c r="D29" s="1">
        <v>102</v>
      </c>
      <c r="E29" s="1">
        <v>107</v>
      </c>
      <c r="F29" s="1">
        <v>2.37</v>
      </c>
      <c r="G29" s="1">
        <v>1.5449999999999999</v>
      </c>
      <c r="H29" s="17" t="s">
        <v>34</v>
      </c>
    </row>
    <row r="30" spans="1:8" x14ac:dyDescent="0.25">
      <c r="B30" s="12"/>
      <c r="C30" s="31" t="s">
        <v>177</v>
      </c>
      <c r="D30" s="29">
        <f>SUM(D24:D29)</f>
        <v>635.81999999999994</v>
      </c>
      <c r="E30" s="29">
        <f>SUM(E24:E29)</f>
        <v>318.14</v>
      </c>
      <c r="F30" s="29">
        <f>SUM(F24:F29)</f>
        <v>14.18</v>
      </c>
      <c r="G30" s="29">
        <f>SUM(G24:G29)</f>
        <v>4.1820000000000004</v>
      </c>
      <c r="H30" s="30">
        <f>SUM(H24:H29)</f>
        <v>0</v>
      </c>
    </row>
    <row r="32" spans="1:8" x14ac:dyDescent="0.25">
      <c r="A32" s="35" t="s">
        <v>35</v>
      </c>
      <c r="B32" s="2" t="s">
        <v>83</v>
      </c>
      <c r="C32" s="2" t="s">
        <v>166</v>
      </c>
      <c r="D32" s="1">
        <v>205.96</v>
      </c>
      <c r="E32" s="1">
        <v>289.72000000000003</v>
      </c>
      <c r="F32" s="1">
        <v>5.69</v>
      </c>
      <c r="G32" s="1">
        <v>2.16</v>
      </c>
      <c r="H32" s="17">
        <v>0</v>
      </c>
    </row>
    <row r="33" spans="1:8" x14ac:dyDescent="0.25">
      <c r="B33" s="8" t="s">
        <v>141</v>
      </c>
      <c r="C33" s="2" t="s">
        <v>84</v>
      </c>
      <c r="D33" s="1">
        <v>79</v>
      </c>
      <c r="E33" s="1">
        <v>5</v>
      </c>
      <c r="F33" s="1">
        <v>5</v>
      </c>
      <c r="G33" s="1">
        <v>3</v>
      </c>
      <c r="H33" s="17" t="s">
        <v>34</v>
      </c>
    </row>
    <row r="34" spans="1:8" x14ac:dyDescent="0.25">
      <c r="B34" s="2" t="s">
        <v>85</v>
      </c>
      <c r="C34" s="2" t="s">
        <v>86</v>
      </c>
      <c r="D34" s="1">
        <v>102</v>
      </c>
      <c r="E34" s="1">
        <v>309</v>
      </c>
      <c r="F34" s="1">
        <v>2.9</v>
      </c>
      <c r="G34" s="1">
        <v>0.152</v>
      </c>
      <c r="H34" s="19" t="s">
        <v>34</v>
      </c>
    </row>
    <row r="35" spans="1:8" x14ac:dyDescent="0.25">
      <c r="B35" s="2" t="s">
        <v>167</v>
      </c>
      <c r="C35" s="7" t="s">
        <v>168</v>
      </c>
      <c r="D35" s="1">
        <v>18</v>
      </c>
      <c r="E35" s="1">
        <v>157</v>
      </c>
      <c r="F35" s="1">
        <v>0.11</v>
      </c>
      <c r="G35" s="1">
        <v>0.02</v>
      </c>
      <c r="H35" s="17" t="s">
        <v>34</v>
      </c>
    </row>
    <row r="36" spans="1:8" s="14" customFormat="1" x14ac:dyDescent="0.25">
      <c r="A36" s="29"/>
      <c r="B36" s="2" t="s">
        <v>31</v>
      </c>
      <c r="C36" s="2" t="s">
        <v>169</v>
      </c>
      <c r="D36" s="1">
        <v>176</v>
      </c>
      <c r="E36" s="1">
        <v>147</v>
      </c>
      <c r="F36" s="1">
        <v>1.62</v>
      </c>
      <c r="G36" s="1">
        <v>0.24099999999999999</v>
      </c>
      <c r="H36" s="17" t="s">
        <v>34</v>
      </c>
    </row>
    <row r="37" spans="1:8" ht="26.25" x14ac:dyDescent="0.25">
      <c r="B37" s="2" t="s">
        <v>67</v>
      </c>
      <c r="C37" s="2" t="s">
        <v>68</v>
      </c>
      <c r="D37" s="7">
        <v>54</v>
      </c>
      <c r="E37" s="7">
        <v>1</v>
      </c>
      <c r="F37" s="7">
        <v>0.1</v>
      </c>
      <c r="G37" s="7">
        <v>7.0000000000000001E-3</v>
      </c>
      <c r="H37" s="21">
        <v>0</v>
      </c>
    </row>
    <row r="38" spans="1:8" s="16" customFormat="1" ht="26.25" x14ac:dyDescent="0.25">
      <c r="A38" s="26"/>
      <c r="B38" s="2" t="s">
        <v>13</v>
      </c>
      <c r="C38" s="2" t="s">
        <v>14</v>
      </c>
      <c r="D38" s="1">
        <v>102</v>
      </c>
      <c r="E38" s="1">
        <v>107</v>
      </c>
      <c r="F38" s="1">
        <v>2.37</v>
      </c>
      <c r="G38" s="1">
        <v>1.5449999999999999</v>
      </c>
      <c r="H38" s="17" t="s">
        <v>34</v>
      </c>
    </row>
    <row r="39" spans="1:8" x14ac:dyDescent="0.25">
      <c r="B39" s="12"/>
      <c r="C39" s="31" t="s">
        <v>177</v>
      </c>
      <c r="D39" s="29">
        <f>SUM(D32:D38)</f>
        <v>736.96</v>
      </c>
      <c r="E39" s="29">
        <f>SUM(E32:E38)</f>
        <v>1015.72</v>
      </c>
      <c r="F39" s="29">
        <f>SUM(F32:F38)</f>
        <v>17.79</v>
      </c>
      <c r="G39" s="29">
        <f>SUM(G32:G38)</f>
        <v>7.1249999999999991</v>
      </c>
      <c r="H39" s="30">
        <f>SUM(H32:H38)</f>
        <v>0</v>
      </c>
    </row>
    <row r="41" spans="1:8" x14ac:dyDescent="0.25">
      <c r="B41" s="15"/>
      <c r="C41" s="25" t="s">
        <v>44</v>
      </c>
      <c r="D41" s="26">
        <f>AVERAGE(D7,D14,D22,D30,D39)</f>
        <v>639.66000000000008</v>
      </c>
      <c r="E41" s="26">
        <f>AVERAGE(E7,E14,E22,E30,E39)</f>
        <v>819.27600000000007</v>
      </c>
      <c r="F41" s="26">
        <f>AVERAGE(F7,F14,F22,F30,F39)</f>
        <v>13.689999999999998</v>
      </c>
      <c r="G41" s="26">
        <f>AVERAGE(G7,G14,G22,G30,G39)</f>
        <v>4.9832000000000001</v>
      </c>
      <c r="H41" s="27">
        <f>AVERAGE(H7,H14,H22,H30,H39)</f>
        <v>0</v>
      </c>
    </row>
    <row r="43" spans="1:8" ht="105" x14ac:dyDescent="0.25">
      <c r="B43" s="2" t="s">
        <v>123</v>
      </c>
    </row>
    <row r="44" spans="1:8" x14ac:dyDescent="0.25">
      <c r="B44"/>
    </row>
    <row r="45" spans="1:8" ht="66.75" x14ac:dyDescent="0.25">
      <c r="B45" s="2" t="s">
        <v>142</v>
      </c>
    </row>
    <row r="47" spans="1:8" ht="79.5" x14ac:dyDescent="0.25">
      <c r="B47" s="2" t="s">
        <v>163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C45" sqref="C45"/>
    </sheetView>
  </sheetViews>
  <sheetFormatPr defaultRowHeight="15.75" x14ac:dyDescent="0.25"/>
  <cols>
    <col min="1" max="1" width="12.42578125" style="35" customWidth="1"/>
    <col min="2" max="2" width="20.42578125" style="2" customWidth="1"/>
    <col min="3" max="3" width="17.28515625" style="7" customWidth="1"/>
    <col min="5" max="5" width="13.5703125" bestFit="1" customWidth="1"/>
    <col min="6" max="6" width="12.7109375" bestFit="1" customWidth="1"/>
    <col min="7" max="7" width="17.7109375" bestFit="1" customWidth="1"/>
    <col min="8" max="8" width="12.7109375" style="19" bestFit="1" customWidth="1"/>
  </cols>
  <sheetData>
    <row r="1" spans="1:8" x14ac:dyDescent="0.25">
      <c r="A1" s="32"/>
      <c r="C1" s="32" t="s">
        <v>1</v>
      </c>
      <c r="D1" s="33" t="s">
        <v>2</v>
      </c>
      <c r="E1" s="33" t="s">
        <v>3</v>
      </c>
      <c r="F1" s="33" t="s">
        <v>4</v>
      </c>
      <c r="G1" s="33" t="s">
        <v>176</v>
      </c>
      <c r="H1" s="34" t="s">
        <v>6</v>
      </c>
    </row>
    <row r="2" spans="1:8" x14ac:dyDescent="0.25">
      <c r="A2" s="35" t="s">
        <v>0</v>
      </c>
      <c r="B2" s="8" t="s">
        <v>143</v>
      </c>
      <c r="C2" s="2" t="s">
        <v>87</v>
      </c>
      <c r="D2" s="1">
        <v>320</v>
      </c>
      <c r="E2" s="1">
        <v>556</v>
      </c>
      <c r="F2" s="1">
        <v>10</v>
      </c>
      <c r="G2" s="1">
        <v>2</v>
      </c>
      <c r="H2" s="17">
        <v>0</v>
      </c>
    </row>
    <row r="3" spans="1:8" ht="26.25" x14ac:dyDescent="0.25">
      <c r="B3" s="2" t="s">
        <v>133</v>
      </c>
      <c r="C3" s="2" t="s">
        <v>66</v>
      </c>
      <c r="D3" s="1">
        <v>157</v>
      </c>
      <c r="E3" s="1">
        <v>246</v>
      </c>
      <c r="F3" s="1">
        <v>1.64</v>
      </c>
      <c r="G3" s="1">
        <v>0.26</v>
      </c>
      <c r="H3" s="17" t="s">
        <v>34</v>
      </c>
    </row>
    <row r="4" spans="1:8" ht="26.25" x14ac:dyDescent="0.25">
      <c r="B4" s="2" t="s">
        <v>51</v>
      </c>
      <c r="C4" s="2" t="s">
        <v>52</v>
      </c>
      <c r="D4" s="2">
        <v>27</v>
      </c>
      <c r="E4" s="2">
        <v>7</v>
      </c>
      <c r="F4" s="2">
        <v>0.2</v>
      </c>
      <c r="G4" s="2">
        <v>4.2000000000000003E-2</v>
      </c>
      <c r="H4" s="17" t="s">
        <v>34</v>
      </c>
    </row>
    <row r="5" spans="1:8" x14ac:dyDescent="0.25">
      <c r="B5" s="2" t="s">
        <v>53</v>
      </c>
      <c r="C5" s="2" t="s">
        <v>54</v>
      </c>
      <c r="D5" s="1">
        <v>35</v>
      </c>
      <c r="E5" s="1">
        <v>181</v>
      </c>
      <c r="F5" s="1">
        <v>1.88</v>
      </c>
      <c r="G5" s="1">
        <v>0.52</v>
      </c>
      <c r="H5" s="17" t="s">
        <v>34</v>
      </c>
    </row>
    <row r="6" spans="1:8" x14ac:dyDescent="0.25">
      <c r="B6" s="2" t="s">
        <v>63</v>
      </c>
      <c r="C6" s="2" t="s">
        <v>64</v>
      </c>
      <c r="D6" s="1">
        <v>52</v>
      </c>
      <c r="E6" s="1">
        <v>2</v>
      </c>
      <c r="F6" s="1">
        <v>0.12</v>
      </c>
      <c r="G6" s="1">
        <v>5.3999999999999999E-2</v>
      </c>
      <c r="H6" s="17">
        <v>0</v>
      </c>
    </row>
    <row r="7" spans="1:8" ht="26.25" x14ac:dyDescent="0.25">
      <c r="B7" s="2" t="s">
        <v>172</v>
      </c>
      <c r="C7" s="2" t="s">
        <v>173</v>
      </c>
      <c r="D7" s="2">
        <v>151</v>
      </c>
      <c r="E7" s="2">
        <v>179</v>
      </c>
      <c r="F7" s="2">
        <v>4.49</v>
      </c>
      <c r="G7" s="2">
        <v>1.1499999999999999</v>
      </c>
      <c r="H7" s="24" t="s">
        <v>34</v>
      </c>
    </row>
    <row r="8" spans="1:8" s="14" customFormat="1" ht="26.25" x14ac:dyDescent="0.25">
      <c r="A8" s="29"/>
      <c r="B8" s="2" t="s">
        <v>13</v>
      </c>
      <c r="C8" s="2" t="s">
        <v>14</v>
      </c>
      <c r="D8" s="2">
        <v>102</v>
      </c>
      <c r="E8" s="2">
        <v>107</v>
      </c>
      <c r="F8" s="2">
        <v>2.37</v>
      </c>
      <c r="G8" s="2">
        <v>1.5449999999999999</v>
      </c>
      <c r="H8" s="17" t="s">
        <v>34</v>
      </c>
    </row>
    <row r="9" spans="1:8" s="14" customFormat="1" x14ac:dyDescent="0.25">
      <c r="A9" s="29"/>
      <c r="B9" s="12"/>
      <c r="C9" s="31" t="s">
        <v>178</v>
      </c>
      <c r="D9" s="29">
        <f>SUM(D2:D8)</f>
        <v>844</v>
      </c>
      <c r="E9" s="29">
        <f>SUM(E2:E8)</f>
        <v>1278</v>
      </c>
      <c r="F9" s="29">
        <f>SUM(F2:F8)</f>
        <v>20.7</v>
      </c>
      <c r="G9" s="29">
        <f>SUM(G2:G8)</f>
        <v>5.5709999999999997</v>
      </c>
      <c r="H9" s="30">
        <f>SUM(H2:H8)</f>
        <v>0</v>
      </c>
    </row>
    <row r="10" spans="1:8" x14ac:dyDescent="0.25">
      <c r="B10" s="12"/>
      <c r="C10" s="13"/>
      <c r="D10" s="14"/>
      <c r="E10" s="14"/>
      <c r="F10" s="14"/>
      <c r="G10" s="14"/>
      <c r="H10" s="18"/>
    </row>
    <row r="11" spans="1:8" ht="26.25" x14ac:dyDescent="0.25">
      <c r="A11" s="35" t="s">
        <v>15</v>
      </c>
      <c r="B11" s="2" t="s">
        <v>116</v>
      </c>
      <c r="C11" s="2" t="s">
        <v>117</v>
      </c>
      <c r="D11" s="1">
        <v>97</v>
      </c>
      <c r="E11" s="4">
        <v>37</v>
      </c>
      <c r="F11" s="4">
        <v>3.73</v>
      </c>
      <c r="G11" s="4">
        <v>1.6950000000000001</v>
      </c>
      <c r="H11" s="17" t="s">
        <v>34</v>
      </c>
    </row>
    <row r="12" spans="1:8" ht="26.25" x14ac:dyDescent="0.25">
      <c r="B12" s="2" t="s">
        <v>118</v>
      </c>
      <c r="C12" s="2" t="s">
        <v>144</v>
      </c>
      <c r="D12" s="1">
        <v>113</v>
      </c>
      <c r="E12" s="1">
        <v>197</v>
      </c>
      <c r="F12" s="1">
        <v>2.58</v>
      </c>
      <c r="G12" s="1">
        <v>0.59799999999999998</v>
      </c>
      <c r="H12" s="17" t="s">
        <v>34</v>
      </c>
    </row>
    <row r="13" spans="1:8" ht="26.25" x14ac:dyDescent="0.25">
      <c r="B13" s="2" t="s">
        <v>170</v>
      </c>
      <c r="C13" s="2" t="s">
        <v>23</v>
      </c>
      <c r="D13" s="1">
        <v>65</v>
      </c>
      <c r="E13" s="1">
        <v>132</v>
      </c>
      <c r="F13" s="1">
        <v>4.29</v>
      </c>
      <c r="G13" s="1">
        <v>2.6459999999999999</v>
      </c>
      <c r="H13" s="1" t="s">
        <v>34</v>
      </c>
    </row>
    <row r="14" spans="1:8" x14ac:dyDescent="0.25">
      <c r="B14" s="8" t="s">
        <v>174</v>
      </c>
      <c r="C14" s="2" t="s">
        <v>12</v>
      </c>
      <c r="D14" s="2">
        <v>142</v>
      </c>
      <c r="E14" s="2">
        <v>148.74</v>
      </c>
      <c r="F14" s="2">
        <v>1.38</v>
      </c>
      <c r="G14" s="2">
        <v>0.24</v>
      </c>
      <c r="H14" s="17" t="s">
        <v>34</v>
      </c>
    </row>
    <row r="15" spans="1:8" ht="26.25" x14ac:dyDescent="0.25">
      <c r="B15" s="2" t="s">
        <v>145</v>
      </c>
      <c r="C15" s="2" t="s">
        <v>140</v>
      </c>
      <c r="D15" s="1">
        <v>59</v>
      </c>
      <c r="E15" s="1">
        <v>2</v>
      </c>
      <c r="F15" s="1">
        <v>0.3</v>
      </c>
      <c r="G15" s="1">
        <v>5.2999999999999999E-2</v>
      </c>
      <c r="H15" s="17" t="s">
        <v>34</v>
      </c>
    </row>
    <row r="16" spans="1:8" ht="26.25" x14ac:dyDescent="0.25">
      <c r="B16" s="5" t="s">
        <v>115</v>
      </c>
      <c r="C16" s="2" t="s">
        <v>42</v>
      </c>
      <c r="D16" s="1">
        <v>40</v>
      </c>
      <c r="E16" s="1">
        <v>1</v>
      </c>
      <c r="F16" s="1">
        <v>0.14000000000000001</v>
      </c>
      <c r="G16" s="1">
        <v>1.4999999999999999E-2</v>
      </c>
      <c r="H16" s="17">
        <v>0</v>
      </c>
    </row>
    <row r="17" spans="1:8" x14ac:dyDescent="0.25">
      <c r="B17" s="2" t="s">
        <v>110</v>
      </c>
      <c r="C17" s="2" t="s">
        <v>111</v>
      </c>
      <c r="D17" s="1">
        <v>16</v>
      </c>
      <c r="E17" s="1">
        <v>3</v>
      </c>
      <c r="F17" s="1">
        <v>0.03</v>
      </c>
      <c r="G17" s="1">
        <v>4.0000000000000001E-3</v>
      </c>
      <c r="H17" s="19" t="s">
        <v>34</v>
      </c>
    </row>
    <row r="18" spans="1:8" x14ac:dyDescent="0.25">
      <c r="B18" s="2" t="s">
        <v>112</v>
      </c>
      <c r="C18" s="2" t="s">
        <v>111</v>
      </c>
      <c r="D18" s="1">
        <v>10</v>
      </c>
      <c r="E18" s="1">
        <v>170</v>
      </c>
      <c r="F18" s="1">
        <v>0.6</v>
      </c>
      <c r="G18" s="1">
        <v>3.6999999999999998E-2</v>
      </c>
      <c r="H18" s="19" t="s">
        <v>34</v>
      </c>
    </row>
    <row r="19" spans="1:8" s="14" customFormat="1" ht="26.25" x14ac:dyDescent="0.25">
      <c r="A19" s="29"/>
      <c r="B19" s="2" t="s">
        <v>13</v>
      </c>
      <c r="C19" s="2" t="s">
        <v>14</v>
      </c>
      <c r="D19" s="2">
        <v>102</v>
      </c>
      <c r="E19" s="2">
        <v>107</v>
      </c>
      <c r="F19" s="2">
        <v>2.37</v>
      </c>
      <c r="G19" s="2">
        <v>1.5449999999999999</v>
      </c>
      <c r="H19" s="17" t="s">
        <v>34</v>
      </c>
    </row>
    <row r="20" spans="1:8" x14ac:dyDescent="0.25">
      <c r="B20" s="12"/>
      <c r="C20" s="31" t="s">
        <v>178</v>
      </c>
      <c r="D20" s="29">
        <f>SUM(D11:D19)</f>
        <v>644</v>
      </c>
      <c r="E20" s="29">
        <f>SUM(E11:E19)</f>
        <v>797.74</v>
      </c>
      <c r="F20" s="29">
        <f>SUM(F11:F19)</f>
        <v>15.420000000000002</v>
      </c>
      <c r="G20" s="29">
        <f>SUM(G11:G19)</f>
        <v>6.8329999999999993</v>
      </c>
      <c r="H20" s="30">
        <f>SUM(H11:H19)</f>
        <v>0</v>
      </c>
    </row>
    <row r="22" spans="1:8" ht="26.25" x14ac:dyDescent="0.25">
      <c r="A22" s="35" t="s">
        <v>22</v>
      </c>
      <c r="B22" s="2" t="s">
        <v>89</v>
      </c>
      <c r="C22" s="2" t="s">
        <v>65</v>
      </c>
      <c r="D22">
        <v>274.39999999999998</v>
      </c>
      <c r="E22">
        <v>424.25</v>
      </c>
      <c r="F22">
        <v>9.5299999999999994</v>
      </c>
      <c r="G22">
        <v>0.77</v>
      </c>
      <c r="H22" s="17" t="s">
        <v>34</v>
      </c>
    </row>
    <row r="23" spans="1:8" x14ac:dyDescent="0.25">
      <c r="B23" s="2" t="s">
        <v>88</v>
      </c>
      <c r="C23" s="2" t="s">
        <v>93</v>
      </c>
      <c r="D23">
        <v>25</v>
      </c>
      <c r="E23">
        <v>0.15</v>
      </c>
      <c r="F23">
        <v>42</v>
      </c>
      <c r="G23">
        <v>2.3E-2</v>
      </c>
      <c r="H23" s="17" t="s">
        <v>34</v>
      </c>
    </row>
    <row r="24" spans="1:8" x14ac:dyDescent="0.25">
      <c r="B24" s="2" t="s">
        <v>90</v>
      </c>
      <c r="C24" s="2" t="s">
        <v>94</v>
      </c>
      <c r="D24">
        <v>91</v>
      </c>
      <c r="E24">
        <v>150.5</v>
      </c>
      <c r="F24">
        <v>3.95</v>
      </c>
      <c r="G24">
        <v>0.72</v>
      </c>
      <c r="H24" s="17" t="s">
        <v>34</v>
      </c>
    </row>
    <row r="25" spans="1:8" x14ac:dyDescent="0.25">
      <c r="B25" s="2" t="s">
        <v>91</v>
      </c>
      <c r="C25" s="2" t="s">
        <v>84</v>
      </c>
      <c r="D25">
        <v>130</v>
      </c>
      <c r="E25">
        <v>242</v>
      </c>
      <c r="F25">
        <v>4.3099999999999996</v>
      </c>
      <c r="G25">
        <v>0.38</v>
      </c>
      <c r="H25" s="17" t="s">
        <v>34</v>
      </c>
    </row>
    <row r="26" spans="1:8" s="14" customFormat="1" x14ac:dyDescent="0.25">
      <c r="A26" s="29"/>
      <c r="B26" s="2" t="s">
        <v>92</v>
      </c>
      <c r="C26" s="1" t="s">
        <v>10</v>
      </c>
      <c r="D26" s="1">
        <v>18</v>
      </c>
      <c r="E26" s="1">
        <v>15</v>
      </c>
      <c r="F26" s="1">
        <v>0.26</v>
      </c>
      <c r="G26" s="1">
        <v>3.4000000000000002E-2</v>
      </c>
      <c r="H26" s="17" t="s">
        <v>34</v>
      </c>
    </row>
    <row r="27" spans="1:8" ht="26.25" x14ac:dyDescent="0.25">
      <c r="B27" s="2" t="s">
        <v>11</v>
      </c>
      <c r="C27" s="2" t="s">
        <v>12</v>
      </c>
      <c r="D27" s="2">
        <v>40</v>
      </c>
      <c r="E27" s="2">
        <v>1</v>
      </c>
      <c r="F27" s="2">
        <v>0.12</v>
      </c>
      <c r="G27" s="2">
        <v>1.4E-2</v>
      </c>
      <c r="H27" s="17">
        <v>0</v>
      </c>
    </row>
    <row r="28" spans="1:8" ht="28.5" x14ac:dyDescent="0.25">
      <c r="B28" s="8" t="s">
        <v>141</v>
      </c>
      <c r="C28" s="2" t="s">
        <v>84</v>
      </c>
      <c r="D28" s="1">
        <v>79</v>
      </c>
      <c r="E28" s="1">
        <v>5</v>
      </c>
      <c r="F28" s="1">
        <v>5</v>
      </c>
      <c r="G28" s="1">
        <v>3</v>
      </c>
      <c r="H28" s="17" t="s">
        <v>34</v>
      </c>
    </row>
    <row r="29" spans="1:8" ht="26.25" x14ac:dyDescent="0.25">
      <c r="B29" s="2" t="s">
        <v>13</v>
      </c>
      <c r="C29" s="2" t="s">
        <v>14</v>
      </c>
      <c r="D29" s="2">
        <v>102</v>
      </c>
      <c r="E29" s="2">
        <v>107</v>
      </c>
      <c r="F29" s="2">
        <v>2.37</v>
      </c>
      <c r="G29" s="2">
        <v>1.5449999999999999</v>
      </c>
      <c r="H29" s="17" t="s">
        <v>34</v>
      </c>
    </row>
    <row r="30" spans="1:8" x14ac:dyDescent="0.25">
      <c r="B30" s="12"/>
      <c r="C30" s="31" t="s">
        <v>178</v>
      </c>
      <c r="D30" s="29">
        <f>SUM(D22:D29)</f>
        <v>759.4</v>
      </c>
      <c r="E30" s="29">
        <f>SUM(E22:E29)</f>
        <v>944.9</v>
      </c>
      <c r="F30" s="29">
        <f>SUM(F22:F29)</f>
        <v>67.540000000000006</v>
      </c>
      <c r="G30" s="29">
        <f>SUM(G22:G29)</f>
        <v>6.4859999999999998</v>
      </c>
      <c r="H30" s="30">
        <f>SUM(H22:H29)</f>
        <v>0</v>
      </c>
    </row>
    <row r="31" spans="1:8" x14ac:dyDescent="0.25">
      <c r="B31" s="12"/>
      <c r="C31" s="13"/>
      <c r="D31" s="14"/>
      <c r="E31" s="14"/>
      <c r="F31" s="14"/>
      <c r="G31" s="14"/>
      <c r="H31" s="18"/>
    </row>
    <row r="32" spans="1:8" x14ac:dyDescent="0.25">
      <c r="A32" s="35" t="s">
        <v>29</v>
      </c>
      <c r="B32" s="1" t="s">
        <v>7</v>
      </c>
      <c r="C32" s="2" t="s">
        <v>8</v>
      </c>
      <c r="D32" s="1">
        <v>299.26</v>
      </c>
      <c r="E32" s="1">
        <v>417.56</v>
      </c>
      <c r="F32" s="1">
        <v>5.5</v>
      </c>
      <c r="G32" s="1">
        <v>2.16</v>
      </c>
      <c r="H32" s="17" t="s">
        <v>34</v>
      </c>
    </row>
    <row r="33" spans="1:8" ht="26.25" x14ac:dyDescent="0.25">
      <c r="B33" s="2" t="s">
        <v>95</v>
      </c>
      <c r="C33" s="2" t="s">
        <v>96</v>
      </c>
      <c r="D33" s="1">
        <v>74</v>
      </c>
      <c r="E33" s="1">
        <v>146</v>
      </c>
      <c r="F33" s="1">
        <v>4.7</v>
      </c>
      <c r="G33" s="1">
        <v>0.23400000000000001</v>
      </c>
      <c r="H33" s="17" t="s">
        <v>34</v>
      </c>
    </row>
    <row r="34" spans="1:8" s="14" customFormat="1" x14ac:dyDescent="0.25">
      <c r="A34" s="29"/>
      <c r="B34" s="2" t="s">
        <v>171</v>
      </c>
      <c r="C34" s="2" t="s">
        <v>97</v>
      </c>
      <c r="D34" s="1">
        <v>32</v>
      </c>
      <c r="E34" s="1">
        <v>3</v>
      </c>
      <c r="F34" s="1">
        <v>7.0000000000000007E-2</v>
      </c>
      <c r="G34" s="1">
        <v>1.4999999999999999E-2</v>
      </c>
      <c r="H34" s="17" t="s">
        <v>34</v>
      </c>
    </row>
    <row r="35" spans="1:8" x14ac:dyDescent="0.25">
      <c r="B35" s="1" t="s">
        <v>98</v>
      </c>
      <c r="C35" s="2" t="s">
        <v>99</v>
      </c>
      <c r="D35" s="1">
        <v>28</v>
      </c>
      <c r="E35" s="1">
        <v>1</v>
      </c>
      <c r="F35" s="1">
        <v>0.09</v>
      </c>
      <c r="G35" s="1" t="s">
        <v>34</v>
      </c>
      <c r="H35" s="17">
        <v>0</v>
      </c>
    </row>
    <row r="36" spans="1:8" x14ac:dyDescent="0.25">
      <c r="B36" s="2" t="s">
        <v>146</v>
      </c>
      <c r="C36" s="1" t="s">
        <v>69</v>
      </c>
      <c r="D36" s="1">
        <v>98</v>
      </c>
      <c r="E36" s="1">
        <v>1</v>
      </c>
      <c r="F36" s="1">
        <v>8.8800000000000008</v>
      </c>
      <c r="G36" s="1">
        <v>0.66400000000000003</v>
      </c>
      <c r="H36" s="17" t="s">
        <v>34</v>
      </c>
    </row>
    <row r="37" spans="1:8" ht="26.25" x14ac:dyDescent="0.25">
      <c r="B37" s="2" t="s">
        <v>13</v>
      </c>
      <c r="C37" s="2" t="s">
        <v>14</v>
      </c>
      <c r="D37" s="2">
        <v>102</v>
      </c>
      <c r="E37" s="2">
        <v>107</v>
      </c>
      <c r="F37" s="2">
        <v>2.37</v>
      </c>
      <c r="G37" s="2">
        <v>1.5449999999999999</v>
      </c>
      <c r="H37" s="17" t="s">
        <v>34</v>
      </c>
    </row>
    <row r="38" spans="1:8" x14ac:dyDescent="0.25">
      <c r="B38" s="12"/>
      <c r="C38" s="31" t="s">
        <v>178</v>
      </c>
      <c r="D38" s="29">
        <f>SUM(D32:D37)</f>
        <v>633.26</v>
      </c>
      <c r="E38" s="29">
        <f>SUM(E32:E37)</f>
        <v>675.56</v>
      </c>
      <c r="F38" s="29">
        <f>SUM(F32:F37)</f>
        <v>21.610000000000003</v>
      </c>
      <c r="G38" s="29">
        <f>SUM(G32:G37)</f>
        <v>4.6180000000000003</v>
      </c>
      <c r="H38" s="30">
        <f>SUM(H32:H37)</f>
        <v>0</v>
      </c>
    </row>
    <row r="39" spans="1:8" x14ac:dyDescent="0.25">
      <c r="B39" s="12"/>
      <c r="C39" s="13"/>
      <c r="D39" s="14"/>
      <c r="E39" s="14"/>
      <c r="F39" s="14"/>
      <c r="G39" s="14"/>
      <c r="H39" s="18"/>
    </row>
    <row r="40" spans="1:8" x14ac:dyDescent="0.25">
      <c r="A40" s="35" t="s">
        <v>35</v>
      </c>
      <c r="B40" s="2" t="s">
        <v>100</v>
      </c>
      <c r="C40" s="1" t="s">
        <v>101</v>
      </c>
      <c r="D40" s="1">
        <v>123.71</v>
      </c>
      <c r="E40" s="1">
        <v>57.37</v>
      </c>
      <c r="F40" s="1">
        <v>2.2400000000000002</v>
      </c>
      <c r="G40" s="1">
        <v>0.27</v>
      </c>
      <c r="H40" s="17" t="s">
        <v>34</v>
      </c>
    </row>
    <row r="41" spans="1:8" s="14" customFormat="1" ht="26.25" x14ac:dyDescent="0.25">
      <c r="A41" s="29"/>
      <c r="B41" s="2" t="s">
        <v>95</v>
      </c>
      <c r="C41" s="2" t="s">
        <v>96</v>
      </c>
      <c r="D41" s="1">
        <v>74</v>
      </c>
      <c r="E41" s="1">
        <v>146</v>
      </c>
      <c r="F41" s="1">
        <v>4.7</v>
      </c>
      <c r="G41" s="1">
        <v>0.23400000000000001</v>
      </c>
      <c r="H41" s="17" t="s">
        <v>34</v>
      </c>
    </row>
    <row r="42" spans="1:8" s="16" customFormat="1" ht="51.75" x14ac:dyDescent="0.25">
      <c r="A42" s="26"/>
      <c r="B42" s="2" t="s">
        <v>130</v>
      </c>
      <c r="C42" s="2" t="s">
        <v>37</v>
      </c>
      <c r="D42" s="5">
        <v>16</v>
      </c>
      <c r="E42" s="5">
        <v>20</v>
      </c>
      <c r="F42" s="5">
        <v>1</v>
      </c>
      <c r="G42" s="5">
        <v>0.05</v>
      </c>
      <c r="H42" s="17" t="s">
        <v>34</v>
      </c>
    </row>
    <row r="43" spans="1:8" ht="26.25" x14ac:dyDescent="0.25">
      <c r="B43" s="2" t="s">
        <v>67</v>
      </c>
      <c r="C43" s="2" t="s">
        <v>68</v>
      </c>
      <c r="D43" s="7">
        <v>54</v>
      </c>
      <c r="E43" s="7">
        <v>1</v>
      </c>
      <c r="F43" s="7">
        <v>0.1</v>
      </c>
      <c r="G43" s="7">
        <v>7.0000000000000001E-3</v>
      </c>
      <c r="H43" s="17">
        <v>0</v>
      </c>
    </row>
    <row r="44" spans="1:8" ht="26.25" x14ac:dyDescent="0.25">
      <c r="B44" s="2" t="s">
        <v>13</v>
      </c>
      <c r="C44" s="2" t="s">
        <v>14</v>
      </c>
      <c r="D44" s="2">
        <v>102</v>
      </c>
      <c r="E44" s="2">
        <v>107</v>
      </c>
      <c r="F44" s="2">
        <v>2.37</v>
      </c>
      <c r="G44" s="2">
        <v>1.5449999999999999</v>
      </c>
      <c r="H44" s="17">
        <v>0</v>
      </c>
    </row>
    <row r="45" spans="1:8" x14ac:dyDescent="0.25">
      <c r="B45" s="12"/>
      <c r="C45" s="31" t="s">
        <v>178</v>
      </c>
      <c r="D45" s="29">
        <f>SUM(D40:D44)</f>
        <v>369.71</v>
      </c>
      <c r="E45" s="29">
        <f>SUM(E40:E44)</f>
        <v>331.37</v>
      </c>
      <c r="F45" s="29">
        <f>SUM(F40:F44)</f>
        <v>10.41</v>
      </c>
      <c r="G45" s="29">
        <f>SUM(G40:G44)</f>
        <v>2.1059999999999999</v>
      </c>
      <c r="H45" s="29">
        <f>SUM(H40:H44)</f>
        <v>0</v>
      </c>
    </row>
    <row r="46" spans="1:8" x14ac:dyDescent="0.25">
      <c r="B46" s="12"/>
      <c r="C46" s="13"/>
      <c r="D46" s="14"/>
      <c r="E46" s="14"/>
      <c r="F46" s="14"/>
      <c r="G46" s="14"/>
      <c r="H46" s="20"/>
    </row>
    <row r="47" spans="1:8" ht="31.5" x14ac:dyDescent="0.25">
      <c r="B47" s="15"/>
      <c r="C47" s="25" t="s">
        <v>44</v>
      </c>
      <c r="D47" s="26">
        <f>AVERAGE(D9,D20,D30,D38,D45)</f>
        <v>650.07399999999996</v>
      </c>
      <c r="E47" s="26">
        <f>AVERAGE(E9,E20,E30,E38,E45)</f>
        <v>805.5139999999999</v>
      </c>
      <c r="F47" s="26">
        <f>AVERAGE(F9,F20,F30,F38,F45)</f>
        <v>27.136000000000003</v>
      </c>
      <c r="G47" s="26">
        <f>AVERAGE(G9,G20,G30,G38,G45)</f>
        <v>5.1228000000000007</v>
      </c>
      <c r="H47" s="26">
        <f>AVERAGE(H9,H20,H30,H38,H45)</f>
        <v>0</v>
      </c>
    </row>
    <row r="49" spans="2:2" ht="117.75" x14ac:dyDescent="0.25">
      <c r="B49" s="2" t="s">
        <v>147</v>
      </c>
    </row>
    <row r="51" spans="2:2" ht="79.5" x14ac:dyDescent="0.25">
      <c r="B51" s="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C38" sqref="C38"/>
    </sheetView>
  </sheetViews>
  <sheetFormatPr defaultRowHeight="15.75" x14ac:dyDescent="0.25"/>
  <cols>
    <col min="1" max="1" width="12.42578125" style="35" bestFit="1" customWidth="1"/>
    <col min="2" max="2" width="17.140625" style="2" customWidth="1"/>
    <col min="3" max="3" width="19.5703125" style="2" customWidth="1"/>
    <col min="4" max="4" width="9" style="1" bestFit="1" customWidth="1"/>
    <col min="5" max="5" width="13.5703125" style="1" bestFit="1" customWidth="1"/>
    <col min="6" max="6" width="12.7109375" style="1" bestFit="1" customWidth="1"/>
    <col min="7" max="7" width="17.7109375" style="1" bestFit="1" customWidth="1"/>
    <col min="8" max="8" width="12.7109375" style="17" bestFit="1" customWidth="1"/>
  </cols>
  <sheetData>
    <row r="1" spans="1:8" s="23" customFormat="1" x14ac:dyDescent="0.25">
      <c r="A1" s="32"/>
      <c r="B1" s="3"/>
      <c r="C1" s="32" t="s">
        <v>1</v>
      </c>
      <c r="D1" s="33" t="s">
        <v>2</v>
      </c>
      <c r="E1" s="33" t="s">
        <v>3</v>
      </c>
      <c r="F1" s="33" t="s">
        <v>4</v>
      </c>
      <c r="G1" s="33" t="s">
        <v>176</v>
      </c>
      <c r="H1" s="34" t="s">
        <v>6</v>
      </c>
    </row>
    <row r="2" spans="1:8" x14ac:dyDescent="0.25">
      <c r="A2" s="35" t="s">
        <v>0</v>
      </c>
      <c r="B2" s="2" t="s">
        <v>148</v>
      </c>
      <c r="C2" s="2" t="s">
        <v>102</v>
      </c>
      <c r="D2" s="1">
        <v>259</v>
      </c>
      <c r="E2" s="1">
        <v>415.24</v>
      </c>
      <c r="F2" s="1">
        <v>11.39</v>
      </c>
      <c r="G2" s="1">
        <v>4.25</v>
      </c>
      <c r="H2" s="17">
        <v>0.59</v>
      </c>
    </row>
    <row r="3" spans="1:8" ht="26.25" x14ac:dyDescent="0.25">
      <c r="B3" s="2" t="s">
        <v>95</v>
      </c>
      <c r="C3" s="2" t="s">
        <v>96</v>
      </c>
      <c r="D3" s="1">
        <v>74</v>
      </c>
      <c r="E3" s="1">
        <v>146</v>
      </c>
      <c r="F3" s="1">
        <v>4.7</v>
      </c>
      <c r="G3" s="1">
        <v>0.23400000000000001</v>
      </c>
      <c r="H3" s="17" t="s">
        <v>34</v>
      </c>
    </row>
    <row r="4" spans="1:8" ht="39" x14ac:dyDescent="0.25">
      <c r="B4" s="2" t="s">
        <v>149</v>
      </c>
      <c r="C4" s="2" t="s">
        <v>37</v>
      </c>
      <c r="D4" s="2">
        <v>16</v>
      </c>
      <c r="E4" s="2">
        <v>20</v>
      </c>
      <c r="F4" s="2">
        <v>1</v>
      </c>
      <c r="G4" s="2">
        <v>0.05</v>
      </c>
      <c r="H4" s="17" t="s">
        <v>34</v>
      </c>
    </row>
    <row r="5" spans="1:8" ht="26.25" x14ac:dyDescent="0.25">
      <c r="B5" s="2" t="s">
        <v>103</v>
      </c>
      <c r="C5" s="2" t="s">
        <v>60</v>
      </c>
      <c r="D5" s="1">
        <v>101</v>
      </c>
      <c r="E5" s="1">
        <v>210</v>
      </c>
      <c r="F5" s="1">
        <v>2.83</v>
      </c>
      <c r="G5" s="1">
        <v>0.59</v>
      </c>
      <c r="H5" s="17" t="s">
        <v>34</v>
      </c>
    </row>
    <row r="6" spans="1:8" ht="26.25" x14ac:dyDescent="0.25">
      <c r="B6" s="2" t="s">
        <v>104</v>
      </c>
      <c r="C6" s="2" t="s">
        <v>105</v>
      </c>
      <c r="D6" s="1">
        <v>55</v>
      </c>
      <c r="E6" s="1">
        <v>5</v>
      </c>
      <c r="F6" s="1">
        <v>0.04</v>
      </c>
      <c r="G6" s="1">
        <v>5.0000000000000001E-3</v>
      </c>
      <c r="H6" s="17">
        <v>0</v>
      </c>
    </row>
    <row r="7" spans="1:8" ht="26.25" x14ac:dyDescent="0.25">
      <c r="B7" s="2" t="s">
        <v>13</v>
      </c>
      <c r="C7" s="2" t="s">
        <v>14</v>
      </c>
      <c r="D7" s="2">
        <v>102</v>
      </c>
      <c r="E7" s="2">
        <v>107</v>
      </c>
      <c r="F7" s="2">
        <v>2.37</v>
      </c>
      <c r="G7" s="2">
        <v>1.5449999999999999</v>
      </c>
      <c r="H7" s="17" t="s">
        <v>34</v>
      </c>
    </row>
    <row r="8" spans="1:8" s="14" customFormat="1" x14ac:dyDescent="0.25">
      <c r="A8" s="29"/>
      <c r="B8" s="12"/>
      <c r="C8" s="31" t="s">
        <v>177</v>
      </c>
      <c r="D8" s="29">
        <f>SUM(D2:D7)</f>
        <v>607</v>
      </c>
      <c r="E8" s="29">
        <f>SUM(E2:E7)</f>
        <v>903.24</v>
      </c>
      <c r="F8" s="29">
        <f>SUM(F2:F7)</f>
        <v>22.330000000000002</v>
      </c>
      <c r="G8" s="29">
        <f>SUM(G2:G7)</f>
        <v>6.6739999999999995</v>
      </c>
      <c r="H8" s="30">
        <f>SUM(H2:H7)</f>
        <v>0.59</v>
      </c>
    </row>
    <row r="10" spans="1:8" ht="79.5" x14ac:dyDescent="0.25">
      <c r="A10" s="35" t="s">
        <v>15</v>
      </c>
      <c r="B10" s="2" t="s">
        <v>150</v>
      </c>
      <c r="C10" s="2" t="s">
        <v>46</v>
      </c>
      <c r="D10" s="1">
        <v>378</v>
      </c>
      <c r="E10" s="1">
        <v>837</v>
      </c>
      <c r="F10" s="1">
        <v>12</v>
      </c>
      <c r="G10" s="1">
        <v>5</v>
      </c>
      <c r="H10" s="17">
        <v>0</v>
      </c>
    </row>
    <row r="11" spans="1:8" ht="26.25" x14ac:dyDescent="0.25">
      <c r="B11" s="2" t="s">
        <v>26</v>
      </c>
      <c r="C11" s="2" t="s">
        <v>12</v>
      </c>
      <c r="D11" s="2">
        <v>27</v>
      </c>
      <c r="E11" s="2">
        <v>204</v>
      </c>
      <c r="F11" s="2">
        <v>0.32</v>
      </c>
      <c r="G11" s="2">
        <v>6.2E-2</v>
      </c>
      <c r="H11" s="17" t="s">
        <v>34</v>
      </c>
    </row>
    <row r="12" spans="1:8" x14ac:dyDescent="0.25">
      <c r="B12" s="8" t="s">
        <v>24</v>
      </c>
      <c r="C12" s="2" t="s">
        <v>25</v>
      </c>
      <c r="D12" s="1">
        <v>186.22</v>
      </c>
      <c r="E12" s="1">
        <v>381.06</v>
      </c>
      <c r="F12" s="1">
        <v>4.92</v>
      </c>
      <c r="G12" s="1">
        <v>0.41</v>
      </c>
      <c r="H12" s="17" t="s">
        <v>34</v>
      </c>
    </row>
    <row r="13" spans="1:8" ht="26.25" x14ac:dyDescent="0.25">
      <c r="B13" s="2" t="s">
        <v>11</v>
      </c>
      <c r="C13" s="2" t="s">
        <v>12</v>
      </c>
      <c r="D13" s="2">
        <v>40</v>
      </c>
      <c r="E13" s="2">
        <v>1</v>
      </c>
      <c r="F13" s="2">
        <v>0.12</v>
      </c>
      <c r="G13" s="2">
        <v>1.4E-2</v>
      </c>
      <c r="H13" s="17">
        <v>0</v>
      </c>
    </row>
    <row r="14" spans="1:8" ht="26.25" x14ac:dyDescent="0.25">
      <c r="B14" s="2" t="s">
        <v>13</v>
      </c>
      <c r="C14" s="2" t="s">
        <v>14</v>
      </c>
      <c r="D14" s="2">
        <v>102</v>
      </c>
      <c r="E14" s="2">
        <v>107</v>
      </c>
      <c r="F14" s="2">
        <v>2.37</v>
      </c>
      <c r="G14" s="2">
        <v>1.5449999999999999</v>
      </c>
      <c r="H14" s="17" t="s">
        <v>34</v>
      </c>
    </row>
    <row r="15" spans="1:8" s="14" customFormat="1" x14ac:dyDescent="0.25">
      <c r="A15" s="29"/>
      <c r="B15" s="12"/>
      <c r="C15" s="31" t="s">
        <v>177</v>
      </c>
      <c r="D15" s="29">
        <f>SUM(D10:D14)</f>
        <v>733.22</v>
      </c>
      <c r="E15" s="29">
        <f>SUM(E10:E14)</f>
        <v>1530.06</v>
      </c>
      <c r="F15" s="29">
        <f>SUM(F10:F14)</f>
        <v>19.730000000000004</v>
      </c>
      <c r="G15" s="29">
        <f>SUM(G10:G14)</f>
        <v>7.0310000000000006</v>
      </c>
      <c r="H15" s="30">
        <f>SUM(H10:H14)</f>
        <v>0</v>
      </c>
    </row>
    <row r="16" spans="1:8" s="14" customFormat="1" x14ac:dyDescent="0.25">
      <c r="A16" s="29"/>
      <c r="B16" s="12"/>
      <c r="C16" s="12"/>
      <c r="D16" s="11"/>
      <c r="E16" s="11"/>
      <c r="F16" s="11"/>
      <c r="G16" s="11"/>
      <c r="H16" s="22"/>
    </row>
    <row r="17" spans="1:8" ht="41.25" x14ac:dyDescent="0.25">
      <c r="A17" s="35" t="s">
        <v>22</v>
      </c>
      <c r="B17" s="2" t="s">
        <v>151</v>
      </c>
      <c r="C17" s="2" t="s">
        <v>107</v>
      </c>
      <c r="D17" s="1">
        <v>420</v>
      </c>
      <c r="E17" s="1">
        <v>931</v>
      </c>
      <c r="F17" s="1">
        <v>15.16</v>
      </c>
      <c r="G17" s="1">
        <v>5.69</v>
      </c>
      <c r="H17" s="17">
        <v>0</v>
      </c>
    </row>
    <row r="18" spans="1:8" ht="28.5" x14ac:dyDescent="0.25">
      <c r="B18" s="2" t="s">
        <v>122</v>
      </c>
      <c r="C18" s="2" t="s">
        <v>45</v>
      </c>
      <c r="D18" s="1">
        <v>81</v>
      </c>
      <c r="E18" s="1">
        <v>152</v>
      </c>
      <c r="F18" s="1">
        <v>0.82</v>
      </c>
      <c r="G18" s="1">
        <v>0.13</v>
      </c>
      <c r="H18" s="17" t="s">
        <v>34</v>
      </c>
    </row>
    <row r="19" spans="1:8" ht="26.25" x14ac:dyDescent="0.25">
      <c r="B19" s="2" t="s">
        <v>31</v>
      </c>
      <c r="C19" s="2" t="s">
        <v>175</v>
      </c>
      <c r="D19" s="1">
        <v>59</v>
      </c>
      <c r="E19" s="1">
        <v>73.5</v>
      </c>
      <c r="F19" s="1">
        <v>0.81</v>
      </c>
      <c r="G19" s="1">
        <v>0.1205</v>
      </c>
      <c r="H19" s="17" t="s">
        <v>34</v>
      </c>
    </row>
    <row r="20" spans="1:8" ht="26.25" x14ac:dyDescent="0.25">
      <c r="B20" s="2" t="s">
        <v>47</v>
      </c>
      <c r="C20" s="2" t="s">
        <v>48</v>
      </c>
      <c r="D20" s="1">
        <v>18</v>
      </c>
      <c r="E20" s="1">
        <v>17</v>
      </c>
      <c r="F20" s="1">
        <v>0.12</v>
      </c>
      <c r="G20" s="1">
        <v>2.8000000000000001E-2</v>
      </c>
      <c r="H20" s="17" t="s">
        <v>34</v>
      </c>
    </row>
    <row r="21" spans="1:8" x14ac:dyDescent="0.25">
      <c r="B21" s="2" t="s">
        <v>152</v>
      </c>
      <c r="C21" s="2" t="s">
        <v>48</v>
      </c>
      <c r="D21" s="1">
        <v>51</v>
      </c>
      <c r="E21" s="1">
        <v>2</v>
      </c>
      <c r="F21" s="1">
        <v>0.12</v>
      </c>
      <c r="G21" s="1">
        <v>0.01</v>
      </c>
      <c r="H21" s="17">
        <v>0</v>
      </c>
    </row>
    <row r="22" spans="1:8" ht="26.25" x14ac:dyDescent="0.25">
      <c r="B22" s="2" t="s">
        <v>13</v>
      </c>
      <c r="C22" s="2" t="s">
        <v>14</v>
      </c>
      <c r="D22" s="1">
        <v>102</v>
      </c>
      <c r="E22" s="1">
        <v>107</v>
      </c>
      <c r="F22" s="1">
        <v>2.37</v>
      </c>
      <c r="G22" s="1">
        <v>1.5449999999999999</v>
      </c>
      <c r="H22" s="17" t="s">
        <v>34</v>
      </c>
    </row>
    <row r="23" spans="1:8" s="14" customFormat="1" x14ac:dyDescent="0.25">
      <c r="A23" s="29"/>
      <c r="B23" s="12"/>
      <c r="C23" s="31" t="s">
        <v>177</v>
      </c>
      <c r="D23" s="29">
        <f>SUM(D17:D22)</f>
        <v>731</v>
      </c>
      <c r="E23" s="29">
        <f>SUM(E17:E22)</f>
        <v>1282.5</v>
      </c>
      <c r="F23" s="29">
        <f>SUM(F17:F22)</f>
        <v>19.400000000000002</v>
      </c>
      <c r="G23" s="29">
        <f>SUM(G17:G22)</f>
        <v>7.5234999999999994</v>
      </c>
      <c r="H23" s="30">
        <f>SUM(H17:H22)</f>
        <v>0</v>
      </c>
    </row>
    <row r="25" spans="1:8" x14ac:dyDescent="0.25">
      <c r="A25" s="35" t="s">
        <v>29</v>
      </c>
      <c r="B25" s="2" t="s">
        <v>126</v>
      </c>
      <c r="C25" s="2" t="s">
        <v>36</v>
      </c>
      <c r="D25" s="1">
        <v>280</v>
      </c>
      <c r="E25" s="1">
        <v>497</v>
      </c>
      <c r="F25" s="1">
        <v>8.06</v>
      </c>
      <c r="G25" s="2">
        <v>0.98</v>
      </c>
      <c r="H25" s="17" t="s">
        <v>34</v>
      </c>
    </row>
    <row r="26" spans="1:8" ht="26.25" x14ac:dyDescent="0.25">
      <c r="B26" s="2" t="s">
        <v>108</v>
      </c>
      <c r="C26" s="1" t="s">
        <v>48</v>
      </c>
      <c r="D26" s="1">
        <v>21</v>
      </c>
      <c r="E26" s="1">
        <v>63</v>
      </c>
      <c r="F26" s="1">
        <v>0.23</v>
      </c>
      <c r="G26" s="1">
        <v>3.9E-2</v>
      </c>
      <c r="H26" s="17" t="s">
        <v>34</v>
      </c>
    </row>
    <row r="27" spans="1:8" x14ac:dyDescent="0.25">
      <c r="B27" s="2" t="s">
        <v>153</v>
      </c>
      <c r="C27" s="2" t="s">
        <v>154</v>
      </c>
      <c r="D27" s="2">
        <v>14</v>
      </c>
      <c r="E27" s="2">
        <v>2</v>
      </c>
      <c r="F27" s="2">
        <v>0.14000000000000001</v>
      </c>
      <c r="G27" s="2">
        <v>0.04</v>
      </c>
      <c r="H27" s="17">
        <v>0</v>
      </c>
    </row>
    <row r="28" spans="1:8" x14ac:dyDescent="0.25">
      <c r="B28" s="2" t="s">
        <v>53</v>
      </c>
      <c r="C28" s="2" t="s">
        <v>54</v>
      </c>
      <c r="D28" s="2">
        <v>17.5</v>
      </c>
      <c r="E28" s="2">
        <v>90.5</v>
      </c>
      <c r="F28" s="2">
        <v>0.94</v>
      </c>
      <c r="G28" s="2">
        <v>0.26</v>
      </c>
      <c r="H28" s="17" t="s">
        <v>34</v>
      </c>
    </row>
    <row r="29" spans="1:8" x14ac:dyDescent="0.25">
      <c r="B29" s="2" t="s">
        <v>115</v>
      </c>
      <c r="C29" s="2" t="s">
        <v>43</v>
      </c>
      <c r="D29" s="1">
        <v>40</v>
      </c>
      <c r="E29" s="1">
        <v>1</v>
      </c>
      <c r="F29" s="1">
        <v>0.14000000000000001</v>
      </c>
      <c r="G29" s="1">
        <v>1.4999999999999999E-2</v>
      </c>
      <c r="H29" s="17">
        <v>0</v>
      </c>
    </row>
    <row r="30" spans="1:8" ht="26.25" x14ac:dyDescent="0.25">
      <c r="B30" s="2" t="s">
        <v>13</v>
      </c>
      <c r="C30" s="2" t="s">
        <v>14</v>
      </c>
      <c r="D30" s="1">
        <v>102</v>
      </c>
      <c r="E30" s="1">
        <v>107</v>
      </c>
      <c r="F30" s="1">
        <v>2.37</v>
      </c>
      <c r="G30" s="1">
        <v>1.5449999999999999</v>
      </c>
      <c r="H30" s="17" t="s">
        <v>34</v>
      </c>
    </row>
    <row r="31" spans="1:8" s="14" customFormat="1" x14ac:dyDescent="0.25">
      <c r="A31" s="29"/>
      <c r="B31" s="12"/>
      <c r="C31" s="31" t="s">
        <v>177</v>
      </c>
      <c r="D31" s="29">
        <f>SUM(D25:D30)</f>
        <v>474.5</v>
      </c>
      <c r="E31" s="29">
        <f>SUM(E25:E30)</f>
        <v>760.5</v>
      </c>
      <c r="F31" s="29">
        <f>SUM(F25:F30)</f>
        <v>11.880000000000003</v>
      </c>
      <c r="G31" s="29">
        <f>SUM(G25:G30)</f>
        <v>2.8789999999999996</v>
      </c>
      <c r="H31" s="30">
        <f>SUM(H25:H30)</f>
        <v>0</v>
      </c>
    </row>
    <row r="33" spans="1:8" ht="39" x14ac:dyDescent="0.25">
      <c r="A33" s="35" t="s">
        <v>35</v>
      </c>
      <c r="B33" s="2" t="s">
        <v>155</v>
      </c>
      <c r="C33" s="2" t="s">
        <v>12</v>
      </c>
      <c r="D33" s="1">
        <v>304</v>
      </c>
      <c r="E33" s="1">
        <v>806</v>
      </c>
      <c r="F33" s="1">
        <v>7019</v>
      </c>
      <c r="G33" s="1">
        <v>1.21</v>
      </c>
      <c r="H33" s="17" t="s">
        <v>34</v>
      </c>
    </row>
    <row r="34" spans="1:8" x14ac:dyDescent="0.25">
      <c r="B34" s="2" t="s">
        <v>156</v>
      </c>
      <c r="C34" s="2" t="s">
        <v>71</v>
      </c>
      <c r="D34" s="1">
        <v>159</v>
      </c>
      <c r="E34" s="1">
        <v>532</v>
      </c>
      <c r="F34" s="1">
        <v>0.64</v>
      </c>
      <c r="G34" s="1">
        <v>1.0999999999999999E-2</v>
      </c>
      <c r="H34" s="17" t="s">
        <v>34</v>
      </c>
    </row>
    <row r="35" spans="1:8" ht="26.25" x14ac:dyDescent="0.25">
      <c r="B35" s="2" t="s">
        <v>79</v>
      </c>
      <c r="C35" s="1" t="s">
        <v>12</v>
      </c>
      <c r="D35" s="1">
        <v>78</v>
      </c>
      <c r="E35" s="1">
        <v>15</v>
      </c>
      <c r="F35" s="1">
        <v>0.99</v>
      </c>
      <c r="G35" s="1">
        <v>9.9000000000000005E-2</v>
      </c>
      <c r="H35" s="17" t="s">
        <v>34</v>
      </c>
    </row>
    <row r="36" spans="1:8" ht="26.25" x14ac:dyDescent="0.25">
      <c r="B36" s="2" t="s">
        <v>67</v>
      </c>
      <c r="C36" s="2" t="s">
        <v>68</v>
      </c>
      <c r="D36" s="2">
        <v>54</v>
      </c>
      <c r="E36" s="2">
        <v>1</v>
      </c>
      <c r="F36" s="2">
        <v>0.1</v>
      </c>
      <c r="G36" s="2">
        <v>7.0000000000000001E-3</v>
      </c>
      <c r="H36" s="17" t="s">
        <v>109</v>
      </c>
    </row>
    <row r="37" spans="1:8" ht="26.25" x14ac:dyDescent="0.25">
      <c r="B37" s="2" t="s">
        <v>13</v>
      </c>
      <c r="C37" s="2" t="s">
        <v>14</v>
      </c>
      <c r="D37" s="2">
        <v>102</v>
      </c>
      <c r="E37" s="2">
        <v>107</v>
      </c>
      <c r="F37" s="2">
        <v>2.37</v>
      </c>
      <c r="G37" s="2">
        <v>1.5449999999999999</v>
      </c>
      <c r="H37" s="17" t="s">
        <v>34</v>
      </c>
    </row>
    <row r="38" spans="1:8" x14ac:dyDescent="0.25">
      <c r="C38" s="31" t="s">
        <v>177</v>
      </c>
      <c r="D38" s="29">
        <f>SUM(D33:D37)</f>
        <v>697</v>
      </c>
      <c r="E38" s="29">
        <f>SUM(E33:E37)</f>
        <v>1461</v>
      </c>
      <c r="F38" s="29">
        <f>SUM(F33:F37)</f>
        <v>7023.1</v>
      </c>
      <c r="G38" s="29">
        <f>SUM(G33:G37)</f>
        <v>2.8719999999999999</v>
      </c>
      <c r="H38" s="30">
        <f>SUM(H33:H37)</f>
        <v>0</v>
      </c>
    </row>
    <row r="40" spans="1:8" s="16" customFormat="1" x14ac:dyDescent="0.25">
      <c r="A40" s="26"/>
      <c r="B40" s="15"/>
      <c r="C40" s="25" t="s">
        <v>44</v>
      </c>
      <c r="D40" s="26">
        <f>AVERAGE(D8,D15,D23,D31,D38)</f>
        <v>648.5440000000001</v>
      </c>
      <c r="E40" s="26">
        <f>AVERAGE(E8,E15,E23,E31,E38)</f>
        <v>1187.46</v>
      </c>
      <c r="F40" s="26">
        <f>AVERAGE(F8,F15,F23,F31,F38)</f>
        <v>1419.288</v>
      </c>
      <c r="G40" s="26">
        <f>AVERAGE(G8,G15,G23,G31,G38)</f>
        <v>5.3959000000000001</v>
      </c>
      <c r="H40" s="27">
        <f>AVERAGE(H8,H15,H23,H31,H38)</f>
        <v>0.11799999999999999</v>
      </c>
    </row>
    <row r="41" spans="1:8" ht="220.5" x14ac:dyDescent="0.25">
      <c r="A41" s="28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2013-11-05T00:13:55Z</dcterms:created>
  <dcterms:modified xsi:type="dcterms:W3CDTF">2014-08-14T17:42:22Z</dcterms:modified>
</cp:coreProperties>
</file>