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940" yWindow="1350" windowWidth="14850" windowHeight="7815"/>
  </bookViews>
  <sheets>
    <sheet name="Week 1" sheetId="1" r:id="rId1"/>
    <sheet name="Week 2" sheetId="2" r:id="rId2"/>
    <sheet name="Week 3" sheetId="3" r:id="rId3"/>
    <sheet name="Week 4" sheetId="4" r:id="rId4"/>
    <sheet name="Week 5" sheetId="5" r:id="rId5"/>
  </sheets>
  <calcPr calcId="145621"/>
</workbook>
</file>

<file path=xl/calcChain.xml><?xml version="1.0" encoding="utf-8"?>
<calcChain xmlns="http://schemas.openxmlformats.org/spreadsheetml/2006/main">
  <c r="H8" i="1" l="1"/>
  <c r="H44" i="4"/>
  <c r="G31" i="5" l="1"/>
  <c r="H9" i="2"/>
  <c r="H37" i="2"/>
  <c r="G37" i="2"/>
  <c r="F37" i="2"/>
  <c r="E37" i="2"/>
  <c r="H43" i="1"/>
  <c r="H35" i="1"/>
  <c r="H27" i="1"/>
  <c r="H38" i="5"/>
  <c r="G38" i="5"/>
  <c r="F38" i="5"/>
  <c r="E38" i="5"/>
  <c r="D38" i="5"/>
  <c r="H31" i="5"/>
  <c r="F31" i="5"/>
  <c r="E31" i="5"/>
  <c r="D31" i="5"/>
  <c r="H22" i="5"/>
  <c r="G22" i="5"/>
  <c r="F22" i="5"/>
  <c r="E22" i="5"/>
  <c r="D22" i="5"/>
  <c r="H15" i="5"/>
  <c r="G15" i="5"/>
  <c r="F15" i="5"/>
  <c r="E15" i="5"/>
  <c r="D15" i="5"/>
  <c r="H8" i="5"/>
  <c r="H40" i="5"/>
  <c r="G8" i="5"/>
  <c r="G40" i="5"/>
  <c r="F8" i="5"/>
  <c r="E8" i="5"/>
  <c r="D8" i="5"/>
  <c r="D40" i="5"/>
  <c r="G44" i="4"/>
  <c r="F44" i="4"/>
  <c r="E44" i="4"/>
  <c r="D44" i="4"/>
  <c r="H36" i="4"/>
  <c r="G36" i="4"/>
  <c r="F36" i="4"/>
  <c r="E36" i="4"/>
  <c r="D36" i="4"/>
  <c r="H28" i="4"/>
  <c r="G28" i="4"/>
  <c r="F28" i="4"/>
  <c r="E28" i="4"/>
  <c r="D28" i="4"/>
  <c r="H19" i="4"/>
  <c r="G19" i="4"/>
  <c r="F19" i="4"/>
  <c r="E19" i="4"/>
  <c r="D19" i="4"/>
  <c r="H8" i="4"/>
  <c r="H46" i="4" s="1"/>
  <c r="G8" i="4"/>
  <c r="G46" i="4" s="1"/>
  <c r="F8" i="4"/>
  <c r="E8" i="4"/>
  <c r="E46" i="4" s="1"/>
  <c r="D8" i="4"/>
  <c r="F46" i="4"/>
  <c r="F40" i="5"/>
  <c r="D46" i="4"/>
  <c r="E40" i="5"/>
  <c r="G7" i="3"/>
  <c r="G15" i="3"/>
  <c r="G23" i="3"/>
  <c r="G29" i="3"/>
  <c r="G37" i="3"/>
  <c r="G39" i="3"/>
  <c r="F7" i="3"/>
  <c r="F15" i="3"/>
  <c r="F23" i="3"/>
  <c r="F29" i="3"/>
  <c r="F37" i="3"/>
  <c r="F39" i="3"/>
  <c r="E7" i="3"/>
  <c r="E15" i="3"/>
  <c r="E23" i="3"/>
  <c r="E29" i="3"/>
  <c r="E37" i="3"/>
  <c r="E39" i="3"/>
  <c r="D7" i="3"/>
  <c r="D15" i="3"/>
  <c r="D23" i="3"/>
  <c r="D29" i="3"/>
  <c r="D37" i="3"/>
  <c r="D39" i="3"/>
  <c r="H37" i="3"/>
  <c r="H29" i="3"/>
  <c r="H23" i="3"/>
  <c r="H15" i="3"/>
  <c r="H7" i="3"/>
  <c r="H39" i="3"/>
  <c r="D37" i="2"/>
  <c r="H30" i="2"/>
  <c r="G30" i="2"/>
  <c r="F30" i="2"/>
  <c r="E30" i="2"/>
  <c r="D30" i="2"/>
  <c r="H24" i="2"/>
  <c r="G24" i="2"/>
  <c r="F24" i="2"/>
  <c r="E24" i="2"/>
  <c r="D24" i="2"/>
  <c r="H16" i="2"/>
  <c r="G16" i="2"/>
  <c r="F16" i="2"/>
  <c r="E16" i="2"/>
  <c r="D16" i="2"/>
  <c r="F9" i="2"/>
  <c r="G9" i="2"/>
  <c r="E9" i="2"/>
  <c r="D9" i="2"/>
  <c r="G43" i="1"/>
  <c r="F43" i="1"/>
  <c r="E43" i="1"/>
  <c r="D43" i="1"/>
  <c r="G35" i="1"/>
  <c r="F35" i="1"/>
  <c r="E35" i="1"/>
  <c r="D35" i="1"/>
  <c r="G27" i="1"/>
  <c r="F27" i="1"/>
  <c r="E27" i="1"/>
  <c r="D27" i="1"/>
  <c r="H39" i="2"/>
  <c r="E39" i="2"/>
  <c r="G39" i="2"/>
  <c r="F39" i="2"/>
  <c r="D39" i="2"/>
  <c r="G16" i="1"/>
  <c r="F16" i="1"/>
  <c r="E16" i="1"/>
  <c r="D16" i="1"/>
  <c r="H14" i="1"/>
  <c r="H16" i="1" s="1"/>
  <c r="H46" i="1" s="1"/>
  <c r="H6" i="1"/>
  <c r="F8" i="1"/>
  <c r="F46" i="1" s="1"/>
  <c r="G8" i="1"/>
  <c r="G46" i="1"/>
  <c r="E8" i="1"/>
  <c r="D8" i="1"/>
  <c r="D46" i="1" s="1"/>
  <c r="E46" i="1"/>
</calcChain>
</file>

<file path=xl/sharedStrings.xml><?xml version="1.0" encoding="utf-8"?>
<sst xmlns="http://schemas.openxmlformats.org/spreadsheetml/2006/main" count="507" uniqueCount="177">
  <si>
    <t>Portion</t>
  </si>
  <si>
    <t>Calories</t>
  </si>
  <si>
    <t>Sodium (mg)</t>
  </si>
  <si>
    <t>Total Fat (g)</t>
  </si>
  <si>
    <t>Trans fat (g)</t>
  </si>
  <si>
    <t>Chic' Penne (D-53r)</t>
  </si>
  <si>
    <t>1 1/2 cup</t>
  </si>
  <si>
    <t>Sauteed Kale  (11234)</t>
  </si>
  <si>
    <t>1/2 Cup</t>
  </si>
  <si>
    <t>1/2 c. Fresh Orange slices (09202)</t>
  </si>
  <si>
    <t>1/2 cup</t>
  </si>
  <si>
    <t>Milk (01082)</t>
  </si>
  <si>
    <t>1 cup, low-fat (1%) Unflavored</t>
  </si>
  <si>
    <t>Monday</t>
  </si>
  <si>
    <t>Tuesday</t>
  </si>
  <si>
    <t>Crunchy Hawaiian Chicken Wrap (F-12r)</t>
  </si>
  <si>
    <t>1 wrap (2 halves)</t>
  </si>
  <si>
    <t>1/4 cup</t>
  </si>
  <si>
    <t>Mexicali corn (I-12)</t>
  </si>
  <si>
    <t>Red Pepper Slices  (11821)</t>
  </si>
  <si>
    <t>1/4 cup, Sliced raw</t>
  </si>
  <si>
    <t>1/2 cup (8 oz. scoop E-24)</t>
  </si>
  <si>
    <t>Wednesday</t>
  </si>
  <si>
    <t xml:space="preserve">1 slice, 1 oz. </t>
  </si>
  <si>
    <t>Tasty tots (I-23r)</t>
  </si>
  <si>
    <t>6 Tots</t>
  </si>
  <si>
    <t>1 large, whole</t>
  </si>
  <si>
    <t>Milk</t>
  </si>
  <si>
    <t xml:space="preserve"> Seasoned Broccoli (11742)</t>
  </si>
  <si>
    <t>1/2 c.</t>
  </si>
  <si>
    <t>Thursday</t>
  </si>
  <si>
    <t>1 1/4 cup</t>
  </si>
  <si>
    <t>*( Ohio Department of Education: Menus that Move) http://education.ohio.gov/getattachment/Topics/Other-Resources/Food-and-Nutrition/Resources-and-Tools-for-Food-and-Nutrition/Menus-that-Move/ES_Fall_Recipes.pdf.aspx</t>
  </si>
  <si>
    <t>1/4 cup (2 oz. sppodle)</t>
  </si>
  <si>
    <t>**http://www.kn-eat.org/snp/SNP_Docs/SNP_Resources_Healthier_Kansas_Menus/HKM_Recipes_6_weeks_912_NGC.pdf</t>
  </si>
  <si>
    <t>Tortilla Chips (19433)</t>
  </si>
  <si>
    <t xml:space="preserve">1.0 oz. </t>
  </si>
  <si>
    <t>Canned pineapple chunks (09354)</t>
  </si>
  <si>
    <t>n/a</t>
  </si>
  <si>
    <t>Friday</t>
  </si>
  <si>
    <t>1 slice</t>
  </si>
  <si>
    <t>1 cup (romaine lettuce, spinach, mushroom, cucumber, tomato)</t>
  </si>
  <si>
    <t>Scalloped potatoes (I-16A)</t>
  </si>
  <si>
    <t xml:space="preserve">1 cookie, </t>
  </si>
  <si>
    <t>1/2 cup canned (09238)</t>
  </si>
  <si>
    <t>Weekly Averages</t>
  </si>
  <si>
    <t>1 quesadilla</t>
  </si>
  <si>
    <t>Green beans  (11726)</t>
  </si>
  <si>
    <t>1/2 cup, canned</t>
  </si>
  <si>
    <t>Cucumber  (11206)</t>
  </si>
  <si>
    <t>1/4 cup Peeled cucumber</t>
  </si>
  <si>
    <t>Tomato (11529)</t>
  </si>
  <si>
    <t>1 cup , fresh cherry tomato</t>
  </si>
  <si>
    <t>Ranch Dip (E-19)</t>
  </si>
  <si>
    <t>2 Tbsp.</t>
  </si>
  <si>
    <t>Toasted Turkey ham andCheese  (F-07A)</t>
  </si>
  <si>
    <t xml:space="preserve">1 sandwich ( 2 oz. meat 2 oz. eq. grain </t>
  </si>
  <si>
    <t>Sesame Broccoli (I-03)</t>
  </si>
  <si>
    <t>1/2 cup (No. 16 scoop; I-03)</t>
  </si>
  <si>
    <t>Mashed potatoes (I-06)</t>
  </si>
  <si>
    <t>1/2 cup, Instant</t>
  </si>
  <si>
    <t>1 burrito</t>
  </si>
  <si>
    <t>1 cup (romaine lettuce, mushroom, cucumber, tomato)</t>
  </si>
  <si>
    <t>Ranch Dressing (E-19)</t>
  </si>
  <si>
    <t>Fresh grapes (09132)</t>
  </si>
  <si>
    <t>1/2 cup, Raw</t>
  </si>
  <si>
    <t>1/2 cup, fresh sliced (</t>
  </si>
  <si>
    <t>1 wrap</t>
  </si>
  <si>
    <t>2/3 cup</t>
  </si>
  <si>
    <t>Pineapple Chunks (09354)</t>
  </si>
  <si>
    <t>1/2 cup, Canned Juice Packed</t>
  </si>
  <si>
    <t>1/2 cup (8 oz. ladle)</t>
  </si>
  <si>
    <t>2 oz. beef mixture, 2 oz. whole grain bun</t>
  </si>
  <si>
    <t>Smokin’ Powerhouse Chili   (D-58r)</t>
  </si>
  <si>
    <t>1 cup (8 fl. Oz. ladle)</t>
  </si>
  <si>
    <t>Corn Bread (B-09)</t>
  </si>
  <si>
    <t>1 piece (1 oz. bread)</t>
  </si>
  <si>
    <t>1 Tbsp.</t>
  </si>
  <si>
    <t>Chicken Alfredo( D-54r)</t>
  </si>
  <si>
    <t>1 cup</t>
  </si>
  <si>
    <t>Whole grain roll (18348)</t>
  </si>
  <si>
    <t>1.5 oz.</t>
  </si>
  <si>
    <t>cooked sweet corn (11771)</t>
  </si>
  <si>
    <t>1 cup (romaine lettuce mushroom, cucumber, tomato)</t>
  </si>
  <si>
    <t>Low-fat vanilla yogurt (01119)</t>
  </si>
  <si>
    <t>1/2 cup (4 oz. )</t>
  </si>
  <si>
    <t>Mexican Pizza (D-61r)</t>
  </si>
  <si>
    <t xml:space="preserve">1 oz. </t>
  </si>
  <si>
    <t>Potato Salad  (E-09)</t>
  </si>
  <si>
    <t xml:space="preserve">2/3 cup </t>
  </si>
  <si>
    <t>1 whole wrap</t>
  </si>
  <si>
    <t>Carrots (11124)</t>
  </si>
  <si>
    <t xml:space="preserve">1/2 cup, sliced, raw </t>
  </si>
  <si>
    <t>Purple Power Bean Wrap (F-15r)</t>
  </si>
  <si>
    <t>Hummus (E-24)</t>
  </si>
  <si>
    <t>Pita Chips (25037)</t>
  </si>
  <si>
    <t>Whole Grain roll (18348)</t>
  </si>
  <si>
    <t>1 oz. dinner roll</t>
  </si>
  <si>
    <t>Apple Slices (09003)</t>
  </si>
  <si>
    <t xml:space="preserve">1/2 cup, raw sliced </t>
  </si>
  <si>
    <t>Winter Squash (11485</t>
  </si>
  <si>
    <t>1/2 cup, cubed</t>
  </si>
  <si>
    <t>Harvest Stew (H-10r)</t>
  </si>
  <si>
    <t>3/4 cup</t>
  </si>
  <si>
    <t>Sauteed Kale (11234)</t>
  </si>
  <si>
    <t>1 meatloaf ball</t>
  </si>
  <si>
    <t>Mashed potatoes (I-05)</t>
  </si>
  <si>
    <t>Sautéed spinach (11461)</t>
  </si>
  <si>
    <t>1/2 cup canned</t>
  </si>
  <si>
    <t>Peaches, canned (09238)</t>
  </si>
  <si>
    <t>o</t>
  </si>
  <si>
    <t>1/2 cup, sliced, raw</t>
  </si>
  <si>
    <t>1/4 cup (8 oz. scoop</t>
  </si>
  <si>
    <t xml:space="preserve">1/3 cup 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</si>
  <si>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http://education.ohio.gov/getattachment/Topics/Other-Resources/Food-and-Nutrition/Resources-and-Tools-for-Food-and-Nutrition/Menus-that-Move/HS_Winter_Recipes.pdf.aspx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</si>
  <si>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http://www.kn-eat.org/SNP/SNP_Docs/SNP_Resources_Healthier_Kansas_Menus/HKM_Recipes_6_weeks_912_NGC.pdf</t>
    </r>
  </si>
  <si>
    <t>1.0 oz.</t>
  </si>
  <si>
    <t>Hummus(E-24)</t>
  </si>
  <si>
    <t>Large banana (09040)</t>
  </si>
  <si>
    <r>
      <t>Volcanic Meatloaf</t>
    </r>
    <r>
      <rPr>
        <vertAlign val="superscript"/>
        <sz val="10"/>
        <color theme="1"/>
        <rFont val="Calibri"/>
        <family val="2"/>
        <scheme val="minor"/>
      </rPr>
      <t>1</t>
    </r>
  </si>
  <si>
    <r>
      <t>Tossed Salad</t>
    </r>
    <r>
      <rPr>
        <vertAlign val="superscript"/>
        <sz val="10"/>
        <color theme="1"/>
        <rFont val="Calibri"/>
        <family val="2"/>
        <scheme val="minor"/>
      </rPr>
      <t>2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</si>
  <si>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https://www.supertracker.usda.gov/foodapedia.aspx?CatgoryID=-1&amp;FoodDescription=string cheese</t>
    </r>
  </si>
  <si>
    <r>
      <t>Quirky Quesadilla (taco beef, Refried Beans salsa, cheddar cheese, whole grain tortilla)</t>
    </r>
    <r>
      <rPr>
        <vertAlign val="superscript"/>
        <sz val="10"/>
        <color theme="1"/>
        <rFont val="Calibri"/>
        <family val="2"/>
        <scheme val="minor"/>
      </rPr>
      <t>2</t>
    </r>
  </si>
  <si>
    <r>
      <t>Southwest Burrito on whole grain tortilla</t>
    </r>
    <r>
      <rPr>
        <vertAlign val="superscript"/>
        <sz val="10"/>
        <color theme="1"/>
        <rFont val="Calibri"/>
        <family val="2"/>
        <scheme val="minor"/>
      </rPr>
      <t xml:space="preserve"> 1</t>
    </r>
  </si>
  <si>
    <t>applesauce (09019)</t>
  </si>
  <si>
    <t xml:space="preserve">1/2 cup, canned </t>
  </si>
  <si>
    <t>Cheese Pizza (D-30)</t>
  </si>
  <si>
    <t>Red Pepper (11821)</t>
  </si>
  <si>
    <t xml:space="preserve">1/2 cup, Sliced </t>
  </si>
  <si>
    <t>Fresh pear (09252)</t>
  </si>
  <si>
    <r>
      <t>Mozzarella cheese Stick</t>
    </r>
    <r>
      <rPr>
        <vertAlign val="superscript"/>
        <sz val="10"/>
        <rFont val="Calibri"/>
        <family val="2"/>
        <scheme val="minor"/>
      </rPr>
      <t>3</t>
    </r>
  </si>
  <si>
    <t>Tuna Salad on whole grain bread (F-08)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</si>
  <si>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http://education.ohio.gov/getattachment/Topics/Other-Resources/Food-and-Nutrition/Resources-and-Tools-for-Food-and-Nutrition/Menus-that-Move/HS_Spring_Recipes.pdf.aspx</t>
    </r>
  </si>
  <si>
    <r>
      <t>Santa Fe Wrap</t>
    </r>
    <r>
      <rPr>
        <vertAlign val="superscript"/>
        <sz val="10"/>
        <rFont val="Calibri"/>
        <family val="2"/>
        <scheme val="minor"/>
      </rPr>
      <t>1</t>
    </r>
  </si>
  <si>
    <t>Marinated Black bean salad (E-21)</t>
  </si>
  <si>
    <t>Hamburger patty  (23558)</t>
  </si>
  <si>
    <t>1 patty, 2 oz.</t>
  </si>
  <si>
    <t>Whole grain hamburger roll (18351)</t>
  </si>
  <si>
    <t>1 roll</t>
  </si>
  <si>
    <t>Slice Cheddar Cheese (09009)</t>
  </si>
  <si>
    <t>Peas (11813)</t>
  </si>
  <si>
    <t>1/2 cup, canned no salt, drained</t>
  </si>
  <si>
    <t>Almond butter (12195)</t>
  </si>
  <si>
    <r>
      <t>Tossed Salad</t>
    </r>
    <r>
      <rPr>
        <vertAlign val="superscript"/>
        <sz val="10"/>
        <color theme="1"/>
        <rFont val="Calibri"/>
        <family val="2"/>
        <scheme val="minor"/>
      </rPr>
      <t>1</t>
    </r>
  </si>
  <si>
    <t>Sloppy Joe on w/ whole grain bun (F-05)</t>
  </si>
  <si>
    <t>Peaches (09238)</t>
  </si>
  <si>
    <t xml:space="preserve">1/2 cup canned </t>
  </si>
  <si>
    <t>Peas  (11813)</t>
  </si>
  <si>
    <t>1/2 cup, raw sliced</t>
  </si>
  <si>
    <t>Almond butter(12195)</t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</si>
  <si>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https://www.supertracker.usda.gov/foodapedia.aspx?CatgoryID=-1&amp;FoodDescription=string cheese</t>
    </r>
  </si>
  <si>
    <r>
      <t>Mozzarella cheese Stick</t>
    </r>
    <r>
      <rPr>
        <vertAlign val="superscript"/>
        <sz val="10"/>
        <rFont val="Calibri"/>
        <family val="2"/>
        <scheme val="minor"/>
      </rPr>
      <t>2</t>
    </r>
  </si>
  <si>
    <r>
      <t>Quirky Quesadilla (taco beef, Refried Beans salsa, cheddar cheese, whole grain tortilla)</t>
    </r>
    <r>
      <rPr>
        <vertAlign val="superscript"/>
        <sz val="10"/>
        <color theme="1"/>
        <rFont val="Calibri"/>
        <family val="2"/>
        <scheme val="minor"/>
      </rPr>
      <t>1</t>
    </r>
  </si>
  <si>
    <t>spanish rice (B-17)</t>
  </si>
  <si>
    <r>
      <t>Tossed Salad</t>
    </r>
    <r>
      <rPr>
        <vertAlign val="superscript"/>
        <sz val="9"/>
        <color theme="1"/>
        <rFont val="Calibri"/>
        <family val="2"/>
        <scheme val="minor"/>
      </rPr>
      <t>1</t>
    </r>
  </si>
  <si>
    <t>Stir Fry Fajita Chicken, Squash, Corn with Whole grain rice (D-60r)</t>
  </si>
  <si>
    <r>
      <t>Pork Salad Wrap</t>
    </r>
    <r>
      <rPr>
        <vertAlign val="superscript"/>
        <sz val="10"/>
        <color theme="1"/>
        <rFont val="Calibri"/>
        <family val="2"/>
        <scheme val="minor"/>
      </rPr>
      <t>2</t>
    </r>
  </si>
  <si>
    <t xml:space="preserve">1/2 cup, canned no salt, drained </t>
  </si>
  <si>
    <r>
      <t>Sweet and Sour Chicken</t>
    </r>
    <r>
      <rPr>
        <vertAlign val="superscript"/>
        <sz val="10"/>
        <color theme="1"/>
        <rFont val="Calibri"/>
        <family val="2"/>
        <scheme val="minor"/>
      </rPr>
      <t xml:space="preserve"> 1</t>
    </r>
  </si>
  <si>
    <r>
      <t>1/2 c. Black Bean &amp; Corn Salsa (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/E-21)</t>
    </r>
  </si>
  <si>
    <t>Orange glazed carrots (I-13A)</t>
  </si>
  <si>
    <r>
      <rPr>
        <b/>
        <vertAlign val="super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 xml:space="preserve"> (Idaho Child Nutrition Program menu)http://www.sde.idaho.gov/site/cnp/chef/docs/chef/Volcanic%20Meatloaf%20K-8.pdf</t>
    </r>
  </si>
  <si>
    <r>
      <rPr>
        <b/>
        <vertAlign val="superscript"/>
        <sz val="10"/>
        <color theme="1"/>
        <rFont val="Calibri"/>
        <family val="2"/>
        <scheme val="minor"/>
      </rPr>
      <t>1</t>
    </r>
    <r>
      <rPr>
        <b/>
        <sz val="10"/>
        <color theme="1"/>
        <rFont val="Calibri"/>
        <family val="2"/>
        <scheme val="minor"/>
      </rPr>
      <t xml:space="preserve"> (Idaho Child Nutrition Program menu)http://www.sde.idaho.gov/site/cnp/chef/docs/chef/Volcanic%20Meatloaf%20K-8.pdf</t>
    </r>
  </si>
  <si>
    <t>Catsup (11949)</t>
  </si>
  <si>
    <t xml:space="preserve">1 Tbsp. </t>
  </si>
  <si>
    <t>Mustard</t>
  </si>
  <si>
    <t xml:space="preserve">Tbsp. </t>
  </si>
  <si>
    <r>
      <t xml:space="preserve">Whole grain Oatmeal Cookie </t>
    </r>
    <r>
      <rPr>
        <vertAlign val="superscript"/>
        <sz val="10"/>
        <rFont val="Calibri"/>
        <family val="2"/>
        <scheme val="minor"/>
      </rPr>
      <t>2</t>
    </r>
  </si>
  <si>
    <t>Baked Beans (I-06)</t>
  </si>
  <si>
    <r>
      <t>Beef and Bean Burrito</t>
    </r>
    <r>
      <rPr>
        <vertAlign val="superscript"/>
        <sz val="10"/>
        <color theme="1"/>
        <rFont val="Calibri"/>
        <family val="2"/>
        <scheme val="minor"/>
      </rPr>
      <t>1/D-12A</t>
    </r>
  </si>
  <si>
    <t>Roasted Fish Crispy Slaw Wrap (F-13r)</t>
  </si>
  <si>
    <t xml:space="preserve">1 wrap </t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</si>
  <si>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http://www.kn-eat.org/snp/SNP_Docs/SNP_Resources_Healthier_Kansas_Menus/SY2014-15/HKM_Recipes_8_Weeks_V2.pdf</t>
    </r>
  </si>
  <si>
    <r>
      <t>Black bean and corn salsa</t>
    </r>
    <r>
      <rPr>
        <vertAlign val="superscript"/>
        <sz val="10"/>
        <color theme="1"/>
        <rFont val="Calibri"/>
        <family val="2"/>
        <scheme val="minor"/>
      </rPr>
      <t>3</t>
    </r>
  </si>
  <si>
    <r>
      <t>Potato Wedges</t>
    </r>
    <r>
      <rPr>
        <vertAlign val="superscript"/>
        <sz val="10"/>
        <rFont val="Calibri"/>
        <family val="2"/>
        <scheme val="minor"/>
      </rPr>
      <t xml:space="preserve"> 3</t>
    </r>
  </si>
  <si>
    <t>Saturated Fat (g)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</si>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</sst>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wrapText="1"/>
    </xf>
    <xf numFmtId="0" fontId="5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3" fillId="0" borderId="0" xfId="0" applyFont="1" applyAlignment="1">
      <alignment wrapText="1"/>
    </xf>
    <xf numFmtId="0" fontId="13" fillId="0" borderId="0" xfId="0" applyFont="1" applyAlignment="1"/>
    <xf numFmtId="0" fontId="13" fillId="0" borderId="0" xfId="0" applyFont="1" applyAlignment="1">
      <alignment horizontal="righ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right"/>
    </xf>
    <xf numFmtId="0" fontId="14" fillId="0" borderId="0" xfId="0" applyFont="1" applyAlignment="1">
      <alignment wrapText="1"/>
    </xf>
    <xf numFmtId="0" fontId="15" fillId="0" borderId="0" xfId="0" applyFont="1" applyAlignment="1"/>
    <xf numFmtId="0" fontId="1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topLeftCell="A31" zoomScaleNormal="100" workbookViewId="0">
      <selection activeCell="C43" sqref="C43"/>
    </sheetView>
  </sheetViews>
  <sheetFormatPr defaultRowHeight="15.75" x14ac:dyDescent="0.25"/>
  <cols>
    <col min="1" max="1" width="12.42578125" style="23" bestFit="1" customWidth="1"/>
    <col min="2" max="2" width="23.5703125" style="2" customWidth="1"/>
    <col min="3" max="3" width="20.28515625" style="2" customWidth="1"/>
    <col min="4" max="4" width="11" style="4" customWidth="1"/>
    <col min="5" max="5" width="13.5703125" style="4" bestFit="1" customWidth="1"/>
    <col min="6" max="6" width="12.7109375" style="4" bestFit="1" customWidth="1"/>
    <col min="7" max="7" width="17.7109375" style="4" bestFit="1" customWidth="1"/>
    <col min="8" max="8" width="12.7109375" style="15" bestFit="1" customWidth="1"/>
  </cols>
  <sheetData>
    <row r="1" spans="1:8" x14ac:dyDescent="0.25">
      <c r="A1" s="20"/>
      <c r="C1" s="20" t="s">
        <v>0</v>
      </c>
      <c r="D1" s="21" t="s">
        <v>1</v>
      </c>
      <c r="E1" s="21" t="s">
        <v>2</v>
      </c>
      <c r="F1" s="21" t="s">
        <v>3</v>
      </c>
      <c r="G1" s="21" t="s">
        <v>175</v>
      </c>
      <c r="H1" s="22" t="s">
        <v>4</v>
      </c>
    </row>
    <row r="2" spans="1:8" x14ac:dyDescent="0.25">
      <c r="A2" s="23" t="s">
        <v>13</v>
      </c>
      <c r="B2" s="2" t="s">
        <v>5</v>
      </c>
      <c r="C2" s="2" t="s">
        <v>6</v>
      </c>
      <c r="D2" s="4">
        <v>299.26</v>
      </c>
      <c r="E2" s="4">
        <v>417.56</v>
      </c>
      <c r="F2" s="4">
        <v>5.5</v>
      </c>
      <c r="G2" s="4">
        <v>2.16</v>
      </c>
      <c r="H2" s="15" t="s">
        <v>38</v>
      </c>
    </row>
    <row r="3" spans="1:8" x14ac:dyDescent="0.25">
      <c r="B3" s="2" t="s">
        <v>80</v>
      </c>
      <c r="C3" s="2" t="s">
        <v>116</v>
      </c>
      <c r="D3" s="4">
        <v>74</v>
      </c>
      <c r="E3" s="4">
        <v>219</v>
      </c>
      <c r="F3" s="4">
        <v>1.97</v>
      </c>
      <c r="G3" s="4">
        <v>0.35099999999999998</v>
      </c>
      <c r="H3" s="15" t="s">
        <v>38</v>
      </c>
    </row>
    <row r="4" spans="1:8" x14ac:dyDescent="0.25">
      <c r="B4" s="2" t="s">
        <v>7</v>
      </c>
      <c r="C4" s="2" t="s">
        <v>8</v>
      </c>
      <c r="D4" s="4">
        <v>18</v>
      </c>
      <c r="E4" s="4">
        <v>15</v>
      </c>
      <c r="F4" s="4">
        <v>0.26</v>
      </c>
      <c r="G4" s="4">
        <v>3.4000000000000002E-2</v>
      </c>
      <c r="H4" s="15" t="s">
        <v>38</v>
      </c>
    </row>
    <row r="5" spans="1:8" x14ac:dyDescent="0.25">
      <c r="B5" s="2" t="s">
        <v>47</v>
      </c>
      <c r="C5" s="2" t="s">
        <v>48</v>
      </c>
      <c r="D5" s="2">
        <v>18</v>
      </c>
      <c r="E5" s="2">
        <v>17</v>
      </c>
      <c r="F5" s="2">
        <v>0.12</v>
      </c>
      <c r="G5" s="2">
        <v>2.8000000000000001E-2</v>
      </c>
      <c r="H5" s="15" t="s">
        <v>38</v>
      </c>
    </row>
    <row r="6" spans="1:8" ht="26.25" x14ac:dyDescent="0.25">
      <c r="B6" s="2" t="s">
        <v>9</v>
      </c>
      <c r="C6" s="2" t="s">
        <v>10</v>
      </c>
      <c r="D6" s="4">
        <v>40</v>
      </c>
      <c r="E6" s="4">
        <v>1</v>
      </c>
      <c r="F6" s="4">
        <v>0.12</v>
      </c>
      <c r="G6" s="4">
        <v>1.4E-2</v>
      </c>
      <c r="H6" s="15">
        <f>SUM(H2:H5)</f>
        <v>0</v>
      </c>
    </row>
    <row r="7" spans="1:8" s="8" customFormat="1" ht="26.25" x14ac:dyDescent="0.25">
      <c r="A7" s="24"/>
      <c r="B7" s="2" t="s">
        <v>11</v>
      </c>
      <c r="C7" s="2" t="s">
        <v>12</v>
      </c>
      <c r="D7" s="4">
        <v>102</v>
      </c>
      <c r="E7" s="4">
        <v>107</v>
      </c>
      <c r="F7" s="4">
        <v>2.37</v>
      </c>
      <c r="G7" s="4">
        <v>1.5449999999999999</v>
      </c>
      <c r="H7" s="15" t="s">
        <v>38</v>
      </c>
    </row>
    <row r="8" spans="1:8" x14ac:dyDescent="0.25">
      <c r="B8" s="9"/>
      <c r="C8" s="31" t="s">
        <v>176</v>
      </c>
      <c r="D8" s="33">
        <f>SUM(D2:D7)</f>
        <v>551.26</v>
      </c>
      <c r="E8" s="33">
        <f>SUM(E2:E7)</f>
        <v>776.56</v>
      </c>
      <c r="F8" s="33">
        <f>SUM(F2:F7)</f>
        <v>10.34</v>
      </c>
      <c r="G8" s="33">
        <f>SUM(G2:G7)</f>
        <v>4.1319999999999997</v>
      </c>
      <c r="H8" s="33">
        <f>SUM(H2:H7)</f>
        <v>0</v>
      </c>
    </row>
    <row r="10" spans="1:8" ht="26.25" x14ac:dyDescent="0.25">
      <c r="A10" s="23" t="s">
        <v>14</v>
      </c>
      <c r="B10" s="2" t="s">
        <v>15</v>
      </c>
      <c r="C10" s="2" t="s">
        <v>16</v>
      </c>
      <c r="D10" s="4">
        <v>307.83</v>
      </c>
      <c r="E10" s="4">
        <v>408.49</v>
      </c>
      <c r="F10" s="4">
        <v>6.38</v>
      </c>
      <c r="G10" s="4">
        <v>1.63</v>
      </c>
      <c r="H10" s="15" t="s">
        <v>38</v>
      </c>
    </row>
    <row r="11" spans="1:8" x14ac:dyDescent="0.25">
      <c r="B11" s="2" t="s">
        <v>18</v>
      </c>
      <c r="C11" s="2" t="s">
        <v>17</v>
      </c>
      <c r="D11" s="4">
        <v>42</v>
      </c>
      <c r="E11" s="4">
        <v>132</v>
      </c>
      <c r="F11" s="4">
        <v>1.33</v>
      </c>
      <c r="G11" s="4">
        <v>0.25</v>
      </c>
      <c r="H11" s="15" t="s">
        <v>38</v>
      </c>
    </row>
    <row r="12" spans="1:8" x14ac:dyDescent="0.25">
      <c r="B12" s="2" t="s">
        <v>19</v>
      </c>
      <c r="C12" s="2" t="s">
        <v>20</v>
      </c>
      <c r="D12" s="4">
        <v>7</v>
      </c>
      <c r="E12" s="4">
        <v>1</v>
      </c>
      <c r="F12" s="4">
        <v>7.0000000000000007E-2</v>
      </c>
      <c r="G12" s="4">
        <v>6.0000000000000001E-3</v>
      </c>
      <c r="H12" s="15">
        <v>0</v>
      </c>
    </row>
    <row r="13" spans="1:8" ht="26.25" x14ac:dyDescent="0.25">
      <c r="B13" s="2" t="s">
        <v>117</v>
      </c>
      <c r="C13" s="2" t="s">
        <v>21</v>
      </c>
      <c r="D13" s="4">
        <v>182</v>
      </c>
      <c r="E13" s="4">
        <v>301</v>
      </c>
      <c r="F13" s="4">
        <v>7.9</v>
      </c>
      <c r="G13" s="4">
        <v>1.44</v>
      </c>
      <c r="H13" s="15" t="s">
        <v>38</v>
      </c>
    </row>
    <row r="14" spans="1:8" x14ac:dyDescent="0.25">
      <c r="B14" s="6" t="s">
        <v>129</v>
      </c>
      <c r="C14" s="3" t="s">
        <v>66</v>
      </c>
      <c r="D14" s="3">
        <v>40</v>
      </c>
      <c r="E14" s="3">
        <v>1</v>
      </c>
      <c r="F14" s="3">
        <v>0.14000000000000001</v>
      </c>
      <c r="G14" s="3">
        <v>1.4999999999999999E-2</v>
      </c>
      <c r="H14" s="15">
        <f>SUM(H10:H13)</f>
        <v>0</v>
      </c>
    </row>
    <row r="15" spans="1:8" s="8" customFormat="1" ht="26.25" x14ac:dyDescent="0.25">
      <c r="A15" s="24"/>
      <c r="B15" s="2" t="s">
        <v>11</v>
      </c>
      <c r="C15" s="2" t="s">
        <v>12</v>
      </c>
      <c r="D15" s="4">
        <v>102</v>
      </c>
      <c r="E15" s="4">
        <v>107</v>
      </c>
      <c r="F15" s="4">
        <v>2.37</v>
      </c>
      <c r="G15" s="4">
        <v>1.5449999999999999</v>
      </c>
      <c r="H15" s="15" t="s">
        <v>38</v>
      </c>
    </row>
    <row r="16" spans="1:8" x14ac:dyDescent="0.25">
      <c r="B16" s="9"/>
      <c r="C16" s="31" t="s">
        <v>176</v>
      </c>
      <c r="D16" s="33">
        <f>SUM(D10:D15)</f>
        <v>680.82999999999993</v>
      </c>
      <c r="E16" s="33">
        <f>SUM(E10:E15)</f>
        <v>950.49</v>
      </c>
      <c r="F16" s="33">
        <f>SUM(F10:F15)</f>
        <v>18.190000000000001</v>
      </c>
      <c r="G16" s="33">
        <f>SUM(G10:G15)</f>
        <v>4.8859999999999992</v>
      </c>
      <c r="H16" s="26">
        <f>SUM(H10:H15)</f>
        <v>0</v>
      </c>
    </row>
    <row r="18" spans="1:8" x14ac:dyDescent="0.25">
      <c r="A18" s="23" t="s">
        <v>22</v>
      </c>
      <c r="B18" s="2" t="s">
        <v>135</v>
      </c>
      <c r="C18" s="2" t="s">
        <v>136</v>
      </c>
      <c r="D18" s="3">
        <v>97</v>
      </c>
      <c r="E18" s="4">
        <v>37</v>
      </c>
      <c r="F18" s="4">
        <v>3.73</v>
      </c>
      <c r="G18" s="4">
        <v>1.6950000000000001</v>
      </c>
      <c r="H18" s="15" t="s">
        <v>38</v>
      </c>
    </row>
    <row r="19" spans="1:8" ht="26.25" x14ac:dyDescent="0.25">
      <c r="B19" s="2" t="s">
        <v>137</v>
      </c>
      <c r="C19" s="2" t="s">
        <v>138</v>
      </c>
      <c r="D19" s="3">
        <v>113</v>
      </c>
      <c r="E19" s="3">
        <v>197</v>
      </c>
      <c r="F19" s="3">
        <v>2.58</v>
      </c>
      <c r="G19" s="3">
        <v>0.59799999999999998</v>
      </c>
      <c r="H19" s="15" t="s">
        <v>38</v>
      </c>
    </row>
    <row r="20" spans="1:8" ht="26.25" x14ac:dyDescent="0.25">
      <c r="B20" s="2" t="s">
        <v>139</v>
      </c>
      <c r="C20" s="2" t="s">
        <v>23</v>
      </c>
      <c r="D20" s="3">
        <v>113</v>
      </c>
      <c r="E20" s="3">
        <v>174</v>
      </c>
      <c r="F20" s="3">
        <v>9.2799999999999994</v>
      </c>
      <c r="G20" s="3">
        <v>5.9059999999999997</v>
      </c>
      <c r="H20" s="15" t="s">
        <v>38</v>
      </c>
    </row>
    <row r="21" spans="1:8" x14ac:dyDescent="0.25">
      <c r="B21" s="10" t="s">
        <v>24</v>
      </c>
      <c r="C21" s="2" t="s">
        <v>25</v>
      </c>
      <c r="D21" s="3">
        <v>186.22</v>
      </c>
      <c r="E21" s="3">
        <v>381.06</v>
      </c>
      <c r="F21" s="3">
        <v>4.92</v>
      </c>
      <c r="G21" s="3">
        <v>0.41</v>
      </c>
      <c r="H21" s="15" t="s">
        <v>38</v>
      </c>
    </row>
    <row r="22" spans="1:8" x14ac:dyDescent="0.25">
      <c r="B22" s="2" t="s">
        <v>28</v>
      </c>
      <c r="C22" s="2" t="s">
        <v>29</v>
      </c>
      <c r="D22" s="2">
        <v>27</v>
      </c>
      <c r="E22" s="2">
        <v>204</v>
      </c>
      <c r="F22" s="2">
        <v>0.32</v>
      </c>
      <c r="G22" s="2">
        <v>6.2E-2</v>
      </c>
      <c r="H22" s="15" t="s">
        <v>38</v>
      </c>
    </row>
    <row r="23" spans="1:8" x14ac:dyDescent="0.25">
      <c r="B23" s="2" t="s">
        <v>118</v>
      </c>
      <c r="C23" s="3" t="s">
        <v>26</v>
      </c>
      <c r="D23" s="3">
        <v>121</v>
      </c>
      <c r="E23" s="3">
        <v>1</v>
      </c>
      <c r="F23" s="3">
        <v>0.45</v>
      </c>
      <c r="G23" s="3">
        <v>0.152</v>
      </c>
      <c r="H23" s="15">
        <v>0</v>
      </c>
    </row>
    <row r="24" spans="1:8" x14ac:dyDescent="0.25">
      <c r="B24" s="2" t="s">
        <v>163</v>
      </c>
      <c r="C24" s="2" t="s">
        <v>164</v>
      </c>
      <c r="D24" s="3">
        <v>16</v>
      </c>
      <c r="E24" s="3">
        <v>3</v>
      </c>
      <c r="F24" s="3">
        <v>0.03</v>
      </c>
      <c r="G24" s="3">
        <v>4.0000000000000001E-3</v>
      </c>
      <c r="H24" s="15" t="s">
        <v>38</v>
      </c>
    </row>
    <row r="25" spans="1:8" s="8" customFormat="1" x14ac:dyDescent="0.25">
      <c r="A25" s="24"/>
      <c r="B25" s="2" t="s">
        <v>165</v>
      </c>
      <c r="C25" s="2" t="s">
        <v>166</v>
      </c>
      <c r="D25" s="3">
        <v>10</v>
      </c>
      <c r="E25" s="3">
        <v>170</v>
      </c>
      <c r="F25" s="3">
        <v>0.6</v>
      </c>
      <c r="G25" s="3">
        <v>3.6999999999999998E-2</v>
      </c>
      <c r="H25" s="15" t="s">
        <v>38</v>
      </c>
    </row>
    <row r="26" spans="1:8" ht="26.25" x14ac:dyDescent="0.25">
      <c r="B26" s="2" t="s">
        <v>11</v>
      </c>
      <c r="C26" s="2" t="s">
        <v>12</v>
      </c>
      <c r="D26" s="3">
        <v>102</v>
      </c>
      <c r="E26" s="3">
        <v>107</v>
      </c>
      <c r="F26" s="3">
        <v>2.37</v>
      </c>
      <c r="G26" s="3">
        <v>1.5449999999999999</v>
      </c>
      <c r="H26" s="15" t="s">
        <v>38</v>
      </c>
    </row>
    <row r="27" spans="1:8" x14ac:dyDescent="0.25">
      <c r="B27" s="9"/>
      <c r="C27" s="31" t="s">
        <v>176</v>
      </c>
      <c r="D27" s="33">
        <f>SUM(D18:D26)</f>
        <v>785.22</v>
      </c>
      <c r="E27" s="33">
        <f>SUM(E18:E26)</f>
        <v>1274.06</v>
      </c>
      <c r="F27" s="33">
        <f>SUM(F18:F26)</f>
        <v>24.28</v>
      </c>
      <c r="G27" s="33">
        <f>SUM(G18:G26)</f>
        <v>10.408999999999999</v>
      </c>
      <c r="H27" s="26">
        <f>SUM(H18:H26)</f>
        <v>0</v>
      </c>
    </row>
    <row r="28" spans="1:8" x14ac:dyDescent="0.25">
      <c r="B28" s="9"/>
      <c r="C28" s="31"/>
      <c r="D28" s="33"/>
      <c r="E28" s="33"/>
      <c r="F28" s="33"/>
      <c r="G28" s="33"/>
      <c r="H28" s="26"/>
    </row>
    <row r="29" spans="1:8" x14ac:dyDescent="0.25">
      <c r="A29" s="23" t="s">
        <v>30</v>
      </c>
      <c r="B29" s="2" t="s">
        <v>158</v>
      </c>
      <c r="C29" s="2" t="s">
        <v>31</v>
      </c>
      <c r="D29" s="3">
        <v>217</v>
      </c>
      <c r="E29" s="3">
        <v>655</v>
      </c>
      <c r="F29" s="3">
        <v>9</v>
      </c>
      <c r="G29" s="3">
        <v>2</v>
      </c>
      <c r="H29" s="15">
        <v>0</v>
      </c>
    </row>
    <row r="30" spans="1:8" ht="28.5" x14ac:dyDescent="0.25">
      <c r="B30" s="2" t="s">
        <v>159</v>
      </c>
      <c r="C30" s="2" t="s">
        <v>33</v>
      </c>
      <c r="D30" s="3">
        <v>81</v>
      </c>
      <c r="E30" s="3">
        <v>152</v>
      </c>
      <c r="F30" s="3">
        <v>0.82</v>
      </c>
      <c r="G30" s="3">
        <v>0.13</v>
      </c>
      <c r="H30" s="15" t="s">
        <v>38</v>
      </c>
    </row>
    <row r="31" spans="1:8" x14ac:dyDescent="0.25">
      <c r="B31" s="3" t="s">
        <v>35</v>
      </c>
      <c r="C31" s="2" t="s">
        <v>36</v>
      </c>
      <c r="D31" s="3">
        <v>118</v>
      </c>
      <c r="E31" s="3">
        <v>147</v>
      </c>
      <c r="F31" s="3">
        <v>1.62</v>
      </c>
      <c r="G31" s="3">
        <v>0.24099999999999999</v>
      </c>
      <c r="H31" s="15" t="s">
        <v>38</v>
      </c>
    </row>
    <row r="32" spans="1:8" ht="26.25" x14ac:dyDescent="0.25">
      <c r="B32" s="2" t="s">
        <v>160</v>
      </c>
      <c r="C32" s="3" t="s">
        <v>10</v>
      </c>
      <c r="D32" s="3">
        <v>48</v>
      </c>
      <c r="E32" s="3">
        <v>134</v>
      </c>
      <c r="F32" s="3">
        <v>1.92</v>
      </c>
      <c r="G32" s="3">
        <v>0.39</v>
      </c>
      <c r="H32" s="15" t="s">
        <v>38</v>
      </c>
    </row>
    <row r="33" spans="1:8" ht="26.25" x14ac:dyDescent="0.25">
      <c r="B33" s="2" t="s">
        <v>37</v>
      </c>
      <c r="C33" s="2" t="s">
        <v>10</v>
      </c>
      <c r="D33" s="3">
        <v>54</v>
      </c>
      <c r="E33" s="3">
        <v>1</v>
      </c>
      <c r="F33" s="3">
        <v>0.1</v>
      </c>
      <c r="G33" s="3">
        <v>7.0000000000000001E-3</v>
      </c>
      <c r="H33" s="15">
        <v>0</v>
      </c>
    </row>
    <row r="34" spans="1:8" ht="26.25" x14ac:dyDescent="0.25">
      <c r="B34" s="2" t="s">
        <v>11</v>
      </c>
      <c r="C34" s="2" t="s">
        <v>12</v>
      </c>
      <c r="D34" s="2">
        <v>102</v>
      </c>
      <c r="E34" s="2">
        <v>107</v>
      </c>
      <c r="F34" s="2">
        <v>2.37</v>
      </c>
      <c r="G34" s="3">
        <v>1.5449999999999999</v>
      </c>
      <c r="H34" s="15" t="s">
        <v>38</v>
      </c>
    </row>
    <row r="35" spans="1:8" x14ac:dyDescent="0.25">
      <c r="C35" s="31" t="s">
        <v>176</v>
      </c>
      <c r="D35" s="33">
        <f>SUM(D29:D34)</f>
        <v>620</v>
      </c>
      <c r="E35" s="33">
        <f>SUM(E29:E34)</f>
        <v>1196</v>
      </c>
      <c r="F35" s="33">
        <f>SUM(F29:F34)</f>
        <v>15.830000000000002</v>
      </c>
      <c r="G35" s="33">
        <f>SUM(G29:G34)</f>
        <v>4.3130000000000006</v>
      </c>
      <c r="H35" s="26">
        <f>SUM(H29:H34)</f>
        <v>0</v>
      </c>
    </row>
    <row r="37" spans="1:8" x14ac:dyDescent="0.25">
      <c r="A37" s="23" t="s">
        <v>39</v>
      </c>
      <c r="B37" s="3" t="s">
        <v>126</v>
      </c>
      <c r="C37" s="2" t="s">
        <v>40</v>
      </c>
      <c r="D37" s="3">
        <v>280</v>
      </c>
      <c r="E37" s="3">
        <v>497</v>
      </c>
      <c r="F37" s="3">
        <v>8.06</v>
      </c>
      <c r="G37" s="3">
        <v>4.17</v>
      </c>
      <c r="H37" s="15" t="s">
        <v>38</v>
      </c>
    </row>
    <row r="38" spans="1:8" ht="39" x14ac:dyDescent="0.25">
      <c r="B38" s="6" t="s">
        <v>154</v>
      </c>
      <c r="C38" s="2" t="s">
        <v>41</v>
      </c>
      <c r="D38" s="2">
        <v>16</v>
      </c>
      <c r="E38" s="2">
        <v>20</v>
      </c>
      <c r="F38" s="2">
        <v>1</v>
      </c>
      <c r="G38" s="2">
        <v>0.05</v>
      </c>
      <c r="H38" s="15" t="s">
        <v>38</v>
      </c>
    </row>
    <row r="39" spans="1:8" x14ac:dyDescent="0.25">
      <c r="B39" s="10" t="s">
        <v>42</v>
      </c>
      <c r="C39" s="3" t="s">
        <v>10</v>
      </c>
      <c r="D39" s="3">
        <v>117</v>
      </c>
      <c r="E39" s="3">
        <v>358</v>
      </c>
      <c r="F39" s="3">
        <v>2.91</v>
      </c>
      <c r="G39" s="3">
        <v>0.62</v>
      </c>
      <c r="H39" s="15" t="s">
        <v>38</v>
      </c>
    </row>
    <row r="40" spans="1:8" x14ac:dyDescent="0.25">
      <c r="B40" s="2" t="s">
        <v>145</v>
      </c>
      <c r="C40" s="3" t="s">
        <v>44</v>
      </c>
      <c r="D40" s="3">
        <v>55</v>
      </c>
      <c r="E40" s="3">
        <v>5</v>
      </c>
      <c r="F40" s="3">
        <v>0.04</v>
      </c>
      <c r="G40" s="3">
        <v>5.0000000000000001E-3</v>
      </c>
      <c r="H40" s="15">
        <v>0</v>
      </c>
    </row>
    <row r="41" spans="1:8" ht="28.5" x14ac:dyDescent="0.25">
      <c r="B41" s="10" t="s">
        <v>167</v>
      </c>
      <c r="C41" s="10" t="s">
        <v>43</v>
      </c>
      <c r="D41" s="11">
        <v>143</v>
      </c>
      <c r="E41" s="11">
        <v>80.010000000000005</v>
      </c>
      <c r="F41" s="11">
        <v>7.69</v>
      </c>
      <c r="G41" s="11">
        <v>1.71</v>
      </c>
      <c r="H41" s="15" t="s">
        <v>38</v>
      </c>
    </row>
    <row r="42" spans="1:8" ht="26.25" x14ac:dyDescent="0.25">
      <c r="B42" s="2" t="s">
        <v>11</v>
      </c>
      <c r="C42" s="2" t="s">
        <v>12</v>
      </c>
      <c r="D42" s="3">
        <v>102</v>
      </c>
      <c r="E42" s="3">
        <v>107</v>
      </c>
      <c r="F42" s="3">
        <v>2.37</v>
      </c>
      <c r="G42" s="3">
        <v>1.5449999999999999</v>
      </c>
      <c r="H42" s="15" t="s">
        <v>38</v>
      </c>
    </row>
    <row r="43" spans="1:8" s="12" customFormat="1" x14ac:dyDescent="0.25">
      <c r="A43" s="25"/>
      <c r="B43" s="2"/>
      <c r="C43" s="31" t="s">
        <v>176</v>
      </c>
      <c r="D43" s="33">
        <f>SUM(D37:D42)</f>
        <v>713</v>
      </c>
      <c r="E43" s="33">
        <f>SUM(E37:E42)</f>
        <v>1067.01</v>
      </c>
      <c r="F43" s="33">
        <f>SUM(F37:F42)</f>
        <v>22.07</v>
      </c>
      <c r="G43" s="33">
        <f>SUM(G37:G42)</f>
        <v>8.1</v>
      </c>
      <c r="H43" s="26">
        <f>SUM(H37:H42)</f>
        <v>0</v>
      </c>
    </row>
    <row r="45" spans="1:8" x14ac:dyDescent="0.25">
      <c r="H45" s="17"/>
    </row>
    <row r="46" spans="1:8" x14ac:dyDescent="0.25">
      <c r="B46" s="13"/>
      <c r="C46" s="27" t="s">
        <v>45</v>
      </c>
      <c r="D46" s="32">
        <f>AVERAGE(D8,D16,D27,D35,D43)</f>
        <v>670.06200000000001</v>
      </c>
      <c r="E46" s="32">
        <f>AVERAGE(E8,E16,E27,E35,E43)</f>
        <v>1052.8240000000001</v>
      </c>
      <c r="F46" s="32">
        <f>AVERAGE(F8,F16,F27,F35,F43)</f>
        <v>18.142000000000003</v>
      </c>
      <c r="G46" s="32">
        <f>AVERAGE(G8,G16,G27,G35,G43)</f>
        <v>6.3680000000000003</v>
      </c>
      <c r="H46" s="28">
        <f>AVERAGE(H8,H16,H27,H35,H43)</f>
        <v>0</v>
      </c>
    </row>
    <row r="48" spans="1:8" ht="105" x14ac:dyDescent="0.25">
      <c r="B48" s="2" t="s">
        <v>114</v>
      </c>
    </row>
    <row r="50" spans="1:8" ht="66.75" x14ac:dyDescent="0.25">
      <c r="B50" s="2" t="s">
        <v>115</v>
      </c>
    </row>
    <row r="57" spans="1:8" s="7" customFormat="1" ht="409.5" x14ac:dyDescent="0.25">
      <c r="A57" s="20" t="s">
        <v>32</v>
      </c>
      <c r="B57" s="2"/>
      <c r="C57" s="2"/>
      <c r="D57" s="4"/>
      <c r="E57" s="4"/>
      <c r="F57" s="4"/>
      <c r="G57" s="4"/>
      <c r="H57" s="15"/>
    </row>
    <row r="59" spans="1:8" x14ac:dyDescent="0.25">
      <c r="H59" s="18"/>
    </row>
    <row r="60" spans="1:8" ht="64.5" x14ac:dyDescent="0.25">
      <c r="B60" s="2" t="s">
        <v>34</v>
      </c>
      <c r="D60" s="2"/>
      <c r="E60" s="2"/>
      <c r="F60" s="2"/>
      <c r="G6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selection activeCell="G2" sqref="G2"/>
    </sheetView>
  </sheetViews>
  <sheetFormatPr defaultRowHeight="15.75" x14ac:dyDescent="0.25"/>
  <cols>
    <col min="1" max="1" width="12.42578125" style="23" bestFit="1" customWidth="1"/>
    <col min="2" max="2" width="24.7109375" style="2" customWidth="1"/>
    <col min="3" max="3" width="16" style="2" customWidth="1"/>
    <col min="4" max="4" width="9.140625" style="3"/>
    <col min="5" max="5" width="13.5703125" style="3" bestFit="1" customWidth="1"/>
    <col min="6" max="6" width="12.7109375" style="3" bestFit="1" customWidth="1"/>
    <col min="7" max="7" width="17.7109375" style="3" bestFit="1" customWidth="1"/>
    <col min="8" max="8" width="12.7109375" style="15" bestFit="1" customWidth="1"/>
  </cols>
  <sheetData>
    <row r="1" spans="1:8" x14ac:dyDescent="0.25">
      <c r="A1" s="20"/>
      <c r="C1" s="20" t="s">
        <v>0</v>
      </c>
      <c r="D1" s="21" t="s">
        <v>1</v>
      </c>
      <c r="E1" s="21" t="s">
        <v>2</v>
      </c>
      <c r="F1" s="21" t="s">
        <v>3</v>
      </c>
      <c r="G1" s="21" t="s">
        <v>175</v>
      </c>
      <c r="H1" s="22" t="s">
        <v>4</v>
      </c>
    </row>
    <row r="2" spans="1:8" ht="41.25" x14ac:dyDescent="0.25">
      <c r="A2" s="23" t="s">
        <v>13</v>
      </c>
      <c r="B2" s="2" t="s">
        <v>152</v>
      </c>
      <c r="C2" s="2" t="s">
        <v>46</v>
      </c>
      <c r="D2" s="2">
        <v>378</v>
      </c>
      <c r="E2" s="2">
        <v>837</v>
      </c>
      <c r="F2" s="2">
        <v>12</v>
      </c>
      <c r="G2" s="2">
        <v>5</v>
      </c>
      <c r="H2" s="18">
        <v>0</v>
      </c>
    </row>
    <row r="3" spans="1:8" x14ac:dyDescent="0.25">
      <c r="B3" s="2" t="s">
        <v>47</v>
      </c>
      <c r="C3" s="2" t="s">
        <v>48</v>
      </c>
      <c r="D3" s="2">
        <v>18</v>
      </c>
      <c r="E3" s="2">
        <v>17</v>
      </c>
      <c r="F3" s="2">
        <v>0.12</v>
      </c>
      <c r="G3" s="2">
        <v>2.8000000000000001E-2</v>
      </c>
      <c r="H3" s="18" t="s">
        <v>38</v>
      </c>
    </row>
    <row r="4" spans="1:8" ht="26.25" x14ac:dyDescent="0.25">
      <c r="B4" s="2" t="s">
        <v>49</v>
      </c>
      <c r="C4" s="2" t="s">
        <v>50</v>
      </c>
      <c r="D4" s="2">
        <v>7</v>
      </c>
      <c r="E4" s="2">
        <v>1</v>
      </c>
      <c r="F4" s="2">
        <v>0.35</v>
      </c>
      <c r="G4" s="2">
        <v>8.0000000000000002E-3</v>
      </c>
      <c r="H4" s="18">
        <v>0</v>
      </c>
    </row>
    <row r="5" spans="1:8" ht="26.25" x14ac:dyDescent="0.25">
      <c r="B5" s="2" t="s">
        <v>51</v>
      </c>
      <c r="C5" s="2" t="s">
        <v>52</v>
      </c>
      <c r="D5" s="2">
        <v>27</v>
      </c>
      <c r="E5" s="2">
        <v>7</v>
      </c>
      <c r="F5" s="2">
        <v>0.2</v>
      </c>
      <c r="G5" s="2">
        <v>4.2000000000000003E-2</v>
      </c>
      <c r="H5" s="18">
        <v>0</v>
      </c>
    </row>
    <row r="6" spans="1:8" x14ac:dyDescent="0.25">
      <c r="B6" s="2" t="s">
        <v>53</v>
      </c>
      <c r="C6" s="2" t="s">
        <v>54</v>
      </c>
      <c r="D6" s="2">
        <v>35</v>
      </c>
      <c r="E6" s="2">
        <v>181</v>
      </c>
      <c r="F6" s="2">
        <v>1.88</v>
      </c>
      <c r="G6" s="2">
        <v>0.52</v>
      </c>
      <c r="H6" s="18" t="s">
        <v>38</v>
      </c>
    </row>
    <row r="7" spans="1:8" ht="26.25" x14ac:dyDescent="0.25">
      <c r="B7" s="2" t="s">
        <v>9</v>
      </c>
      <c r="C7" s="2" t="s">
        <v>10</v>
      </c>
      <c r="D7" s="2">
        <v>40</v>
      </c>
      <c r="E7" s="2">
        <v>1</v>
      </c>
      <c r="F7" s="2">
        <v>0.12</v>
      </c>
      <c r="G7" s="2">
        <v>1.4E-2</v>
      </c>
      <c r="H7" s="18">
        <v>0</v>
      </c>
    </row>
    <row r="8" spans="1:8" ht="26.25" x14ac:dyDescent="0.25">
      <c r="B8" s="2" t="s">
        <v>11</v>
      </c>
      <c r="C8" s="2" t="s">
        <v>12</v>
      </c>
      <c r="D8" s="3">
        <v>102</v>
      </c>
      <c r="E8" s="3">
        <v>107</v>
      </c>
      <c r="F8" s="3">
        <v>2.37</v>
      </c>
      <c r="G8" s="3">
        <v>1.5449999999999999</v>
      </c>
      <c r="H8" s="18" t="s">
        <v>38</v>
      </c>
    </row>
    <row r="9" spans="1:8" s="8" customFormat="1" x14ac:dyDescent="0.25">
      <c r="A9" s="24"/>
      <c r="B9" s="9"/>
      <c r="C9" s="31" t="s">
        <v>176</v>
      </c>
      <c r="D9" s="24">
        <f>SUM(D2:D8)</f>
        <v>607</v>
      </c>
      <c r="E9" s="24">
        <f>SUM(E2:E8)</f>
        <v>1151</v>
      </c>
      <c r="F9" s="24">
        <f>SUM(F2:F8)</f>
        <v>17.039999999999996</v>
      </c>
      <c r="G9" s="24">
        <f>SUM(G2:G8)</f>
        <v>7.1569999999999991</v>
      </c>
      <c r="H9" s="26">
        <f>SUM(H2:H8)</f>
        <v>0</v>
      </c>
    </row>
    <row r="10" spans="1:8" s="8" customFormat="1" x14ac:dyDescent="0.25">
      <c r="A10" s="24"/>
      <c r="B10" s="9"/>
      <c r="C10" s="9"/>
      <c r="D10" s="14"/>
      <c r="E10" s="14"/>
      <c r="F10" s="14"/>
      <c r="G10" s="14"/>
      <c r="H10" s="16"/>
    </row>
    <row r="11" spans="1:8" ht="39" x14ac:dyDescent="0.25">
      <c r="A11" s="23" t="s">
        <v>14</v>
      </c>
      <c r="B11" s="2" t="s">
        <v>55</v>
      </c>
      <c r="C11" s="2" t="s">
        <v>56</v>
      </c>
      <c r="D11" s="2">
        <v>303</v>
      </c>
      <c r="E11" s="2">
        <v>1198</v>
      </c>
      <c r="F11" s="2">
        <v>10.78</v>
      </c>
      <c r="G11" s="2">
        <v>4.6100000000000003</v>
      </c>
      <c r="H11" s="18" t="s">
        <v>38</v>
      </c>
    </row>
    <row r="12" spans="1:8" ht="26.25" x14ac:dyDescent="0.25">
      <c r="B12" s="2" t="s">
        <v>57</v>
      </c>
      <c r="C12" s="2" t="s">
        <v>58</v>
      </c>
      <c r="D12" s="2">
        <v>60</v>
      </c>
      <c r="E12" s="2">
        <v>73</v>
      </c>
      <c r="F12" s="2">
        <v>2.52</v>
      </c>
      <c r="G12" s="2">
        <v>0.19</v>
      </c>
      <c r="H12" s="18" t="s">
        <v>38</v>
      </c>
    </row>
    <row r="13" spans="1:8" x14ac:dyDescent="0.25">
      <c r="B13" s="2" t="s">
        <v>59</v>
      </c>
      <c r="C13" s="2" t="s">
        <v>60</v>
      </c>
      <c r="D13" s="2">
        <v>101</v>
      </c>
      <c r="E13" s="2">
        <v>210</v>
      </c>
      <c r="F13" s="2">
        <v>2.83</v>
      </c>
      <c r="G13" s="2">
        <v>0.59</v>
      </c>
      <c r="H13" s="18" t="s">
        <v>38</v>
      </c>
    </row>
    <row r="14" spans="1:8" x14ac:dyDescent="0.25">
      <c r="B14" s="2" t="s">
        <v>118</v>
      </c>
      <c r="C14" s="2" t="s">
        <v>26</v>
      </c>
      <c r="D14" s="2">
        <v>121</v>
      </c>
      <c r="E14" s="2">
        <v>1</v>
      </c>
      <c r="F14" s="2">
        <v>0.45</v>
      </c>
      <c r="G14" s="2">
        <v>0.152</v>
      </c>
      <c r="H14" s="18">
        <v>0</v>
      </c>
    </row>
    <row r="15" spans="1:8" ht="26.25" x14ac:dyDescent="0.25">
      <c r="B15" s="2" t="s">
        <v>11</v>
      </c>
      <c r="C15" s="2" t="s">
        <v>12</v>
      </c>
      <c r="D15" s="2">
        <v>102</v>
      </c>
      <c r="E15" s="2">
        <v>107</v>
      </c>
      <c r="F15" s="2">
        <v>2.37</v>
      </c>
      <c r="G15" s="2">
        <v>1.5449999999999999</v>
      </c>
      <c r="H15" s="18" t="s">
        <v>38</v>
      </c>
    </row>
    <row r="16" spans="1:8" s="8" customFormat="1" x14ac:dyDescent="0.25">
      <c r="A16" s="24"/>
      <c r="B16" s="9"/>
      <c r="C16" s="31" t="s">
        <v>176</v>
      </c>
      <c r="D16" s="24">
        <f>SUM(D11:D15)</f>
        <v>687</v>
      </c>
      <c r="E16" s="24">
        <f>SUM(E11:E15)</f>
        <v>1589</v>
      </c>
      <c r="F16" s="24">
        <f>SUM(F11:F15)</f>
        <v>18.95</v>
      </c>
      <c r="G16" s="24">
        <f>SUM(G11:G15)</f>
        <v>7.0870000000000006</v>
      </c>
      <c r="H16" s="26">
        <f>SUM(H11:H15)</f>
        <v>0</v>
      </c>
    </row>
    <row r="18" spans="1:8" x14ac:dyDescent="0.25">
      <c r="A18" s="23" t="s">
        <v>22</v>
      </c>
      <c r="B18" s="2" t="s">
        <v>169</v>
      </c>
      <c r="C18" s="2" t="s">
        <v>61</v>
      </c>
      <c r="D18" s="2">
        <v>392</v>
      </c>
      <c r="E18" s="2">
        <v>892</v>
      </c>
      <c r="F18" s="2">
        <v>14</v>
      </c>
      <c r="G18" s="2">
        <v>6</v>
      </c>
      <c r="H18" s="18">
        <v>0</v>
      </c>
    </row>
    <row r="19" spans="1:8" x14ac:dyDescent="0.25">
      <c r="B19" s="2" t="s">
        <v>153</v>
      </c>
      <c r="C19" s="3" t="s">
        <v>113</v>
      </c>
      <c r="D19" s="3">
        <v>69</v>
      </c>
      <c r="E19" s="3">
        <v>134</v>
      </c>
      <c r="F19" s="3">
        <v>0.84</v>
      </c>
      <c r="G19" s="3">
        <v>0.15</v>
      </c>
      <c r="H19" s="18">
        <v>0.05</v>
      </c>
    </row>
    <row r="20" spans="1:8" ht="51.75" x14ac:dyDescent="0.25">
      <c r="B20" s="2" t="s">
        <v>143</v>
      </c>
      <c r="C20" s="2" t="s">
        <v>62</v>
      </c>
      <c r="D20" s="2">
        <v>16</v>
      </c>
      <c r="E20" s="2">
        <v>20</v>
      </c>
      <c r="F20" s="2">
        <v>1</v>
      </c>
      <c r="G20" s="2">
        <v>0.52</v>
      </c>
      <c r="H20" s="18" t="s">
        <v>38</v>
      </c>
    </row>
    <row r="21" spans="1:8" x14ac:dyDescent="0.25">
      <c r="B21" s="2" t="s">
        <v>63</v>
      </c>
      <c r="C21" s="2" t="s">
        <v>54</v>
      </c>
      <c r="D21" s="2">
        <v>35</v>
      </c>
      <c r="E21" s="2">
        <v>181</v>
      </c>
      <c r="F21" s="2">
        <v>1.88</v>
      </c>
      <c r="G21" s="2">
        <v>5.3999999999999999E-2</v>
      </c>
      <c r="H21" s="18" t="s">
        <v>38</v>
      </c>
    </row>
    <row r="22" spans="1:8" x14ac:dyDescent="0.25">
      <c r="B22" s="2" t="s">
        <v>64</v>
      </c>
      <c r="C22" s="2" t="s">
        <v>65</v>
      </c>
      <c r="D22" s="2">
        <v>52</v>
      </c>
      <c r="E22" s="2">
        <v>2</v>
      </c>
      <c r="F22" s="2">
        <v>0.12</v>
      </c>
      <c r="G22" s="2">
        <v>5.0000000000000001E-3</v>
      </c>
      <c r="H22" s="18">
        <v>0</v>
      </c>
    </row>
    <row r="23" spans="1:8" ht="26.25" x14ac:dyDescent="0.25">
      <c r="B23" s="2" t="s">
        <v>11</v>
      </c>
      <c r="C23" s="2" t="s">
        <v>12</v>
      </c>
      <c r="D23" s="2">
        <v>102</v>
      </c>
      <c r="E23" s="2">
        <v>107</v>
      </c>
      <c r="F23" s="2">
        <v>2.37</v>
      </c>
      <c r="G23" s="2">
        <v>1.5449999999999999</v>
      </c>
      <c r="H23" s="18" t="s">
        <v>38</v>
      </c>
    </row>
    <row r="24" spans="1:8" s="8" customFormat="1" x14ac:dyDescent="0.25">
      <c r="A24" s="24"/>
      <c r="B24" s="9"/>
      <c r="C24" s="31" t="s">
        <v>176</v>
      </c>
      <c r="D24" s="24">
        <f>SUM(D18:D23)</f>
        <v>666</v>
      </c>
      <c r="E24" s="24">
        <f>SUM(E18:E23)</f>
        <v>1336</v>
      </c>
      <c r="F24" s="24">
        <f>SUM(F18:F23)</f>
        <v>20.21</v>
      </c>
      <c r="G24" s="24">
        <f>SUM(G18:G23)</f>
        <v>8.2740000000000009</v>
      </c>
      <c r="H24" s="26">
        <f>SUM(H18:H23)</f>
        <v>0.05</v>
      </c>
    </row>
    <row r="25" spans="1:8" s="8" customFormat="1" x14ac:dyDescent="0.25">
      <c r="A25" s="24"/>
      <c r="B25" s="9"/>
      <c r="C25" s="9"/>
      <c r="D25" s="14"/>
      <c r="E25" s="14"/>
      <c r="F25" s="14"/>
      <c r="G25" s="14"/>
      <c r="H25" s="16"/>
    </row>
    <row r="26" spans="1:8" ht="39" x14ac:dyDescent="0.25">
      <c r="A26" s="23" t="s">
        <v>30</v>
      </c>
      <c r="B26" s="2" t="s">
        <v>155</v>
      </c>
      <c r="C26" s="2" t="s">
        <v>10</v>
      </c>
      <c r="D26" s="3">
        <v>396.34</v>
      </c>
      <c r="E26" s="3">
        <v>574.4</v>
      </c>
      <c r="F26" s="3">
        <v>10.01</v>
      </c>
      <c r="G26" s="3">
        <v>1.69</v>
      </c>
      <c r="H26" s="18" t="s">
        <v>38</v>
      </c>
    </row>
    <row r="27" spans="1:8" x14ac:dyDescent="0.25">
      <c r="B27" s="10" t="s">
        <v>24</v>
      </c>
      <c r="C27" s="2" t="s">
        <v>25</v>
      </c>
      <c r="D27" s="3">
        <v>186.22</v>
      </c>
      <c r="E27" s="3">
        <v>381.06</v>
      </c>
      <c r="F27" s="3">
        <v>4.92</v>
      </c>
      <c r="G27" s="3">
        <v>0.41</v>
      </c>
      <c r="H27" s="18" t="s">
        <v>38</v>
      </c>
    </row>
    <row r="28" spans="1:8" x14ac:dyDescent="0.25">
      <c r="B28" s="2" t="s">
        <v>129</v>
      </c>
      <c r="C28" s="3" t="s">
        <v>66</v>
      </c>
      <c r="D28" s="3">
        <v>40</v>
      </c>
      <c r="E28" s="3">
        <v>1</v>
      </c>
      <c r="F28" s="3">
        <v>0.14000000000000001</v>
      </c>
      <c r="G28" s="3">
        <v>1.4999999999999999E-2</v>
      </c>
      <c r="H28" s="15">
        <v>0</v>
      </c>
    </row>
    <row r="29" spans="1:8" ht="26.25" x14ac:dyDescent="0.25">
      <c r="B29" s="2" t="s">
        <v>11</v>
      </c>
      <c r="C29" s="2" t="s">
        <v>12</v>
      </c>
      <c r="D29" s="2">
        <v>102</v>
      </c>
      <c r="E29" s="2">
        <v>107</v>
      </c>
      <c r="F29" s="2">
        <v>2.37</v>
      </c>
      <c r="G29" s="2">
        <v>1.5449999999999999</v>
      </c>
      <c r="H29" s="18" t="s">
        <v>38</v>
      </c>
    </row>
    <row r="30" spans="1:8" x14ac:dyDescent="0.25">
      <c r="B30" s="9"/>
      <c r="C30" s="31" t="s">
        <v>176</v>
      </c>
      <c r="D30" s="24">
        <f>SUM(D26:D29)</f>
        <v>724.56</v>
      </c>
      <c r="E30" s="24">
        <f>SUM(E26:E29)</f>
        <v>1063.46</v>
      </c>
      <c r="F30" s="24">
        <f>SUM(F26:F29)</f>
        <v>17.440000000000001</v>
      </c>
      <c r="G30" s="24">
        <f>SUM(G26:G29)</f>
        <v>3.66</v>
      </c>
      <c r="H30" s="26">
        <f>SUM(H26:H29)</f>
        <v>0</v>
      </c>
    </row>
    <row r="31" spans="1:8" s="8" customFormat="1" x14ac:dyDescent="0.25">
      <c r="A31" s="24"/>
      <c r="B31" s="2"/>
      <c r="C31" s="2"/>
      <c r="D31" s="3"/>
      <c r="E31" s="3"/>
      <c r="F31" s="3"/>
      <c r="G31" s="3"/>
      <c r="H31" s="15"/>
    </row>
    <row r="32" spans="1:8" x14ac:dyDescent="0.25">
      <c r="A32" s="23" t="s">
        <v>39</v>
      </c>
      <c r="B32" s="2" t="s">
        <v>156</v>
      </c>
      <c r="C32" s="2" t="s">
        <v>67</v>
      </c>
      <c r="D32" s="3">
        <v>478</v>
      </c>
      <c r="E32" s="3">
        <v>867.25</v>
      </c>
      <c r="F32" s="3">
        <v>20.73</v>
      </c>
      <c r="G32" s="3">
        <v>4.21</v>
      </c>
      <c r="H32" s="15">
        <v>0.04</v>
      </c>
    </row>
    <row r="33" spans="1:8" x14ac:dyDescent="0.25">
      <c r="B33" s="3" t="s">
        <v>173</v>
      </c>
      <c r="C33" s="2" t="s">
        <v>17</v>
      </c>
      <c r="D33" s="3">
        <v>81</v>
      </c>
      <c r="E33" s="3">
        <v>152</v>
      </c>
      <c r="F33" s="3">
        <v>0.82</v>
      </c>
      <c r="G33" s="3">
        <v>0.13</v>
      </c>
      <c r="H33" s="18" t="s">
        <v>38</v>
      </c>
    </row>
    <row r="34" spans="1:8" ht="26.25" x14ac:dyDescent="0.25">
      <c r="B34" s="2" t="s">
        <v>140</v>
      </c>
      <c r="C34" s="2" t="s">
        <v>157</v>
      </c>
      <c r="D34" s="3">
        <v>59</v>
      </c>
      <c r="E34" s="3">
        <v>2</v>
      </c>
      <c r="F34" s="3">
        <v>0.3</v>
      </c>
      <c r="G34" s="3">
        <v>5.2999999999999999E-2</v>
      </c>
      <c r="H34" s="15" t="s">
        <v>38</v>
      </c>
    </row>
    <row r="35" spans="1:8" ht="26.25" x14ac:dyDescent="0.25">
      <c r="B35" s="2" t="s">
        <v>69</v>
      </c>
      <c r="C35" s="2" t="s">
        <v>70</v>
      </c>
      <c r="D35" s="2">
        <v>54</v>
      </c>
      <c r="E35" s="2">
        <v>1</v>
      </c>
      <c r="F35" s="2">
        <v>0.1</v>
      </c>
      <c r="G35" s="2">
        <v>7.0000000000000001E-3</v>
      </c>
      <c r="H35" s="18">
        <v>0</v>
      </c>
    </row>
    <row r="36" spans="1:8" s="8" customFormat="1" x14ac:dyDescent="0.25">
      <c r="A36" s="24"/>
      <c r="B36" s="2" t="s">
        <v>11</v>
      </c>
      <c r="C36" s="3" t="s">
        <v>12</v>
      </c>
      <c r="D36" s="3">
        <v>102</v>
      </c>
      <c r="E36" s="3">
        <v>107</v>
      </c>
      <c r="F36" s="3">
        <v>2.37</v>
      </c>
      <c r="G36" s="3">
        <v>1.5449999999999999</v>
      </c>
      <c r="H36" s="15" t="s">
        <v>38</v>
      </c>
    </row>
    <row r="37" spans="1:8" s="8" customFormat="1" x14ac:dyDescent="0.25">
      <c r="A37" s="24"/>
      <c r="B37" s="9"/>
      <c r="C37" s="31" t="s">
        <v>176</v>
      </c>
      <c r="D37" s="24">
        <f>SUM(D32:D36)</f>
        <v>774</v>
      </c>
      <c r="E37" s="24">
        <f>SUM(E32:E36)</f>
        <v>1129.25</v>
      </c>
      <c r="F37" s="24">
        <f>SUM(F32:F36)</f>
        <v>24.320000000000004</v>
      </c>
      <c r="G37" s="24">
        <f>SUM(G32:G36)</f>
        <v>5.9449999999999994</v>
      </c>
      <c r="H37" s="26">
        <f>SUM(H32:H36)</f>
        <v>0.04</v>
      </c>
    </row>
    <row r="38" spans="1:8" s="12" customFormat="1" x14ac:dyDescent="0.25">
      <c r="A38" s="25"/>
      <c r="B38" s="9"/>
      <c r="C38" s="9"/>
      <c r="D38" s="14"/>
      <c r="E38" s="14"/>
      <c r="F38" s="14"/>
      <c r="G38" s="14"/>
      <c r="H38" s="16"/>
    </row>
    <row r="39" spans="1:8" ht="31.5" x14ac:dyDescent="0.25">
      <c r="C39" s="27" t="s">
        <v>45</v>
      </c>
      <c r="D39" s="25">
        <f>AVERAGE(D9,D16,D24,D30,D37)</f>
        <v>691.71199999999999</v>
      </c>
      <c r="E39" s="25">
        <f>AVERAGE(E9,E16,E24,E30,E37)</f>
        <v>1253.742</v>
      </c>
      <c r="F39" s="25">
        <f>AVERAGE(F9,F16,F24,F30,F37)</f>
        <v>19.592000000000002</v>
      </c>
      <c r="G39" s="25">
        <f>AVERAGE(G9,G16,G24,G30,G37)</f>
        <v>6.4245999999999999</v>
      </c>
      <c r="H39" s="28">
        <f>AVERAGE(H9,H16,H24,H30,H37)</f>
        <v>1.7999999999999999E-2</v>
      </c>
    </row>
    <row r="43" spans="1:8" ht="105" x14ac:dyDescent="0.25">
      <c r="B43" s="2" t="s">
        <v>114</v>
      </c>
    </row>
    <row r="45" spans="1:8" ht="79.5" x14ac:dyDescent="0.25">
      <c r="B45" s="1" t="s">
        <v>161</v>
      </c>
    </row>
    <row r="47" spans="1:8" ht="79.5" x14ac:dyDescent="0.25">
      <c r="B47" s="2" t="s">
        <v>172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37" sqref="C37"/>
    </sheetView>
  </sheetViews>
  <sheetFormatPr defaultRowHeight="15.75" x14ac:dyDescent="0.25"/>
  <cols>
    <col min="1" max="1" width="12.42578125" style="23" bestFit="1" customWidth="1"/>
    <col min="2" max="2" width="24.140625" customWidth="1"/>
    <col min="3" max="3" width="14" style="3" customWidth="1"/>
    <col min="4" max="4" width="9.140625" style="3"/>
    <col min="5" max="5" width="13.5703125" style="3" bestFit="1" customWidth="1"/>
    <col min="6" max="6" width="12.7109375" style="3" bestFit="1" customWidth="1"/>
    <col min="7" max="7" width="17.7109375" style="3" bestFit="1" customWidth="1"/>
    <col min="8" max="8" width="12.7109375" style="15" bestFit="1" customWidth="1"/>
  </cols>
  <sheetData>
    <row r="1" spans="1:8" x14ac:dyDescent="0.25">
      <c r="A1" s="20"/>
      <c r="B1" s="2"/>
      <c r="C1" s="20" t="s">
        <v>0</v>
      </c>
      <c r="D1" s="21" t="s">
        <v>1</v>
      </c>
      <c r="E1" s="21" t="s">
        <v>2</v>
      </c>
      <c r="F1" s="21" t="s">
        <v>3</v>
      </c>
      <c r="G1" s="21" t="s">
        <v>175</v>
      </c>
      <c r="H1" s="22" t="s">
        <v>4</v>
      </c>
    </row>
    <row r="2" spans="1:8" ht="39" x14ac:dyDescent="0.25">
      <c r="A2" s="23" t="s">
        <v>13</v>
      </c>
      <c r="B2" s="2" t="s">
        <v>144</v>
      </c>
      <c r="C2" s="2" t="s">
        <v>72</v>
      </c>
      <c r="D2" s="3">
        <v>345</v>
      </c>
      <c r="E2" s="3">
        <v>540</v>
      </c>
      <c r="F2" s="3">
        <v>12.77</v>
      </c>
      <c r="G2" s="3">
        <v>4.96</v>
      </c>
      <c r="H2" s="15" t="s">
        <v>38</v>
      </c>
    </row>
    <row r="3" spans="1:8" x14ac:dyDescent="0.25">
      <c r="B3" s="2" t="s">
        <v>168</v>
      </c>
      <c r="C3" s="3" t="s">
        <v>68</v>
      </c>
      <c r="D3" s="3">
        <v>159</v>
      </c>
      <c r="E3" s="3">
        <v>532</v>
      </c>
      <c r="F3" s="3">
        <v>0.64</v>
      </c>
      <c r="G3" s="3">
        <v>0.16</v>
      </c>
      <c r="H3" s="15" t="s">
        <v>38</v>
      </c>
    </row>
    <row r="4" spans="1:8" x14ac:dyDescent="0.25">
      <c r="B4" s="2" t="s">
        <v>47</v>
      </c>
      <c r="C4" s="2" t="s">
        <v>48</v>
      </c>
      <c r="D4" s="2">
        <v>18</v>
      </c>
      <c r="E4" s="2">
        <v>17</v>
      </c>
      <c r="F4" s="2">
        <v>0.12</v>
      </c>
      <c r="G4" s="2">
        <v>2.8000000000000001E-2</v>
      </c>
      <c r="H4" s="15" t="s">
        <v>38</v>
      </c>
    </row>
    <row r="5" spans="1:8" x14ac:dyDescent="0.25">
      <c r="B5" s="2" t="s">
        <v>145</v>
      </c>
      <c r="C5" s="2" t="s">
        <v>146</v>
      </c>
      <c r="D5" s="3">
        <v>55</v>
      </c>
      <c r="E5" s="3">
        <v>5</v>
      </c>
      <c r="F5" s="3">
        <v>0.04</v>
      </c>
      <c r="G5" s="3">
        <v>5.0000000000000001E-3</v>
      </c>
      <c r="H5" s="15">
        <v>0</v>
      </c>
    </row>
    <row r="6" spans="1:8" ht="26.25" x14ac:dyDescent="0.25">
      <c r="B6" s="2" t="s">
        <v>11</v>
      </c>
      <c r="C6" s="2" t="s">
        <v>12</v>
      </c>
      <c r="D6" s="3">
        <v>102</v>
      </c>
      <c r="E6" s="3">
        <v>107</v>
      </c>
      <c r="F6" s="3">
        <v>2.37</v>
      </c>
      <c r="G6" s="3">
        <v>1.5449999999999999</v>
      </c>
      <c r="H6" s="15" t="s">
        <v>38</v>
      </c>
    </row>
    <row r="7" spans="1:8" s="8" customFormat="1" x14ac:dyDescent="0.25">
      <c r="A7" s="24"/>
      <c r="B7" s="9"/>
      <c r="C7" s="24" t="s">
        <v>176</v>
      </c>
      <c r="D7" s="24">
        <f>SUM(D2:D6)</f>
        <v>679</v>
      </c>
      <c r="E7" s="24">
        <f>SUM(E2:E6)</f>
        <v>1201</v>
      </c>
      <c r="F7" s="24">
        <f>SUM(F2:F6)</f>
        <v>15.939999999999998</v>
      </c>
      <c r="G7" s="24">
        <f>SUM(G2:G6)</f>
        <v>6.6979999999999995</v>
      </c>
      <c r="H7" s="26">
        <f>SUM(H2:H6)</f>
        <v>0</v>
      </c>
    </row>
    <row r="8" spans="1:8" s="8" customFormat="1" x14ac:dyDescent="0.25">
      <c r="A8" s="24"/>
      <c r="B8" s="9"/>
      <c r="C8" s="24"/>
      <c r="D8" s="24"/>
      <c r="E8" s="24"/>
      <c r="F8" s="24"/>
      <c r="G8" s="24"/>
      <c r="H8" s="26"/>
    </row>
    <row r="9" spans="1:8" ht="26.25" x14ac:dyDescent="0.25">
      <c r="A9" s="23" t="s">
        <v>14</v>
      </c>
      <c r="B9" s="2" t="s">
        <v>73</v>
      </c>
      <c r="C9" s="2" t="s">
        <v>74</v>
      </c>
      <c r="D9" s="3">
        <v>183.6</v>
      </c>
      <c r="E9" s="3">
        <v>255.97</v>
      </c>
      <c r="F9" s="3">
        <v>1.66</v>
      </c>
      <c r="G9" s="3">
        <v>0.18</v>
      </c>
      <c r="H9" s="15" t="s">
        <v>38</v>
      </c>
    </row>
    <row r="10" spans="1:8" ht="26.25" x14ac:dyDescent="0.25">
      <c r="B10" s="2" t="s">
        <v>75</v>
      </c>
      <c r="C10" s="2" t="s">
        <v>76</v>
      </c>
      <c r="D10" s="3">
        <v>108</v>
      </c>
      <c r="E10" s="3">
        <v>151</v>
      </c>
      <c r="F10" s="3">
        <v>2.82</v>
      </c>
      <c r="G10" s="3">
        <v>0.45</v>
      </c>
      <c r="H10" s="15" t="s">
        <v>38</v>
      </c>
    </row>
    <row r="11" spans="1:8" ht="26.25" x14ac:dyDescent="0.25">
      <c r="B11" s="2" t="s">
        <v>147</v>
      </c>
      <c r="C11" s="2" t="s">
        <v>141</v>
      </c>
      <c r="D11" s="2">
        <v>59</v>
      </c>
      <c r="E11" s="2">
        <v>2</v>
      </c>
      <c r="F11" s="2">
        <v>0.3</v>
      </c>
      <c r="G11" s="2">
        <v>5.2999999999999999E-2</v>
      </c>
      <c r="H11" s="15" t="s">
        <v>38</v>
      </c>
    </row>
    <row r="12" spans="1:8" ht="26.25" x14ac:dyDescent="0.25">
      <c r="B12" s="5" t="s">
        <v>98</v>
      </c>
      <c r="C12" s="2" t="s">
        <v>148</v>
      </c>
      <c r="D12" s="3">
        <v>28</v>
      </c>
      <c r="E12" s="3">
        <v>1</v>
      </c>
      <c r="F12" s="3">
        <v>0.09</v>
      </c>
      <c r="H12" s="15">
        <v>0</v>
      </c>
    </row>
    <row r="13" spans="1:8" x14ac:dyDescent="0.25">
      <c r="B13" s="2" t="s">
        <v>149</v>
      </c>
      <c r="C13" s="3" t="s">
        <v>77</v>
      </c>
      <c r="D13" s="3">
        <v>98</v>
      </c>
      <c r="E13" s="3">
        <v>1</v>
      </c>
      <c r="F13" s="3">
        <v>8.8800000000000008</v>
      </c>
      <c r="G13" s="3">
        <v>0.66400000000000003</v>
      </c>
      <c r="H13" s="15" t="s">
        <v>38</v>
      </c>
    </row>
    <row r="14" spans="1:8" ht="26.25" x14ac:dyDescent="0.25">
      <c r="B14" s="2" t="s">
        <v>11</v>
      </c>
      <c r="C14" s="2" t="s">
        <v>12</v>
      </c>
      <c r="D14" s="3">
        <v>102</v>
      </c>
      <c r="E14" s="3">
        <v>107</v>
      </c>
      <c r="F14" s="3">
        <v>2.37</v>
      </c>
      <c r="G14" s="3">
        <v>1.5449999999999999</v>
      </c>
      <c r="H14" s="15" t="s">
        <v>38</v>
      </c>
    </row>
    <row r="15" spans="1:8" s="8" customFormat="1" x14ac:dyDescent="0.25">
      <c r="A15" s="24"/>
      <c r="B15" s="14"/>
      <c r="C15" s="24" t="s">
        <v>176</v>
      </c>
      <c r="D15" s="24">
        <f>SUM(D9:D14)</f>
        <v>578.6</v>
      </c>
      <c r="E15" s="24">
        <f>SUM(E9:E14)</f>
        <v>517.97</v>
      </c>
      <c r="F15" s="24">
        <f>SUM(F9:F14)</f>
        <v>16.12</v>
      </c>
      <c r="G15" s="24">
        <f>SUM(G9:G14)</f>
        <v>2.8919999999999999</v>
      </c>
      <c r="H15" s="26">
        <f>SUM(H9:H14)</f>
        <v>0</v>
      </c>
    </row>
    <row r="16" spans="1:8" s="8" customFormat="1" x14ac:dyDescent="0.25">
      <c r="A16" s="24"/>
      <c r="B16" s="14"/>
      <c r="C16" s="14"/>
      <c r="D16" s="14"/>
      <c r="E16" s="14"/>
      <c r="F16" s="14"/>
      <c r="G16" s="14"/>
      <c r="H16" s="16"/>
    </row>
    <row r="17" spans="1:8" x14ac:dyDescent="0.25">
      <c r="A17" s="23" t="s">
        <v>22</v>
      </c>
      <c r="B17" s="3" t="s">
        <v>78</v>
      </c>
      <c r="C17" s="3" t="s">
        <v>79</v>
      </c>
      <c r="D17" s="3">
        <v>344.92</v>
      </c>
      <c r="E17" s="3">
        <v>571.54999999999995</v>
      </c>
      <c r="F17" s="3">
        <v>8.16</v>
      </c>
      <c r="G17" s="3">
        <v>3.59</v>
      </c>
      <c r="H17" s="15" t="s">
        <v>38</v>
      </c>
    </row>
    <row r="18" spans="1:8" x14ac:dyDescent="0.25">
      <c r="B18" s="2" t="s">
        <v>80</v>
      </c>
      <c r="C18" s="2" t="s">
        <v>81</v>
      </c>
      <c r="D18" s="3">
        <v>112</v>
      </c>
      <c r="E18" s="3">
        <v>219</v>
      </c>
      <c r="F18" s="3">
        <v>1.97</v>
      </c>
      <c r="G18" s="3">
        <v>0.35099999999999998</v>
      </c>
      <c r="H18" s="15" t="s">
        <v>38</v>
      </c>
    </row>
    <row r="19" spans="1:8" x14ac:dyDescent="0.25">
      <c r="B19" s="2" t="s">
        <v>28</v>
      </c>
      <c r="C19" s="2" t="s">
        <v>29</v>
      </c>
      <c r="D19" s="2">
        <v>27</v>
      </c>
      <c r="E19" s="2">
        <v>204</v>
      </c>
      <c r="F19" s="2">
        <v>0.32</v>
      </c>
      <c r="G19" s="2">
        <v>6.2E-2</v>
      </c>
      <c r="H19" s="15" t="s">
        <v>38</v>
      </c>
    </row>
    <row r="20" spans="1:8" x14ac:dyDescent="0.25">
      <c r="B20" s="2" t="s">
        <v>82</v>
      </c>
      <c r="C20" s="3" t="s">
        <v>10</v>
      </c>
      <c r="D20" s="3">
        <v>78</v>
      </c>
      <c r="E20" s="3">
        <v>15</v>
      </c>
      <c r="F20" s="3">
        <v>0.99</v>
      </c>
      <c r="G20" s="3">
        <v>9.9000000000000005E-2</v>
      </c>
      <c r="H20" s="15" t="s">
        <v>38</v>
      </c>
    </row>
    <row r="21" spans="1:8" ht="26.25" x14ac:dyDescent="0.25">
      <c r="B21" s="6" t="s">
        <v>129</v>
      </c>
      <c r="C21" s="2" t="s">
        <v>66</v>
      </c>
      <c r="D21" s="3">
        <v>40</v>
      </c>
      <c r="E21" s="3">
        <v>1</v>
      </c>
      <c r="F21" s="3">
        <v>0.14000000000000001</v>
      </c>
      <c r="G21" s="3">
        <v>1.4999999999999999E-2</v>
      </c>
      <c r="H21" s="15">
        <v>0</v>
      </c>
    </row>
    <row r="22" spans="1:8" ht="26.25" x14ac:dyDescent="0.25">
      <c r="B22" s="2" t="s">
        <v>11</v>
      </c>
      <c r="C22" s="2" t="s">
        <v>12</v>
      </c>
      <c r="D22" s="3">
        <v>102</v>
      </c>
      <c r="E22" s="3">
        <v>107</v>
      </c>
      <c r="F22" s="3">
        <v>2.37</v>
      </c>
      <c r="G22" s="3">
        <v>1.5449999999999999</v>
      </c>
      <c r="H22" s="15" t="s">
        <v>38</v>
      </c>
    </row>
    <row r="23" spans="1:8" s="8" customFormat="1" x14ac:dyDescent="0.25">
      <c r="A23" s="24"/>
      <c r="C23" s="24" t="s">
        <v>176</v>
      </c>
      <c r="D23" s="24">
        <f>SUM(D17:D22)</f>
        <v>703.92000000000007</v>
      </c>
      <c r="E23" s="24">
        <f>SUM(E17:E22)</f>
        <v>1117.55</v>
      </c>
      <c r="F23" s="24">
        <f>SUM(F17:F22)</f>
        <v>13.950000000000003</v>
      </c>
      <c r="G23" s="24">
        <f>SUM(G17:G22)</f>
        <v>5.6619999999999999</v>
      </c>
      <c r="H23" s="26">
        <f>SUM(H17:H22)</f>
        <v>0</v>
      </c>
    </row>
    <row r="25" spans="1:8" ht="26.25" x14ac:dyDescent="0.25">
      <c r="A25" s="23" t="s">
        <v>30</v>
      </c>
      <c r="B25" s="2" t="s">
        <v>170</v>
      </c>
      <c r="C25" s="3" t="s">
        <v>171</v>
      </c>
      <c r="D25" s="3">
        <v>341.64</v>
      </c>
      <c r="E25" s="3">
        <v>54.54</v>
      </c>
      <c r="F25" s="3">
        <v>10.1</v>
      </c>
      <c r="G25" s="3">
        <v>1.5</v>
      </c>
      <c r="H25" s="15" t="s">
        <v>38</v>
      </c>
    </row>
    <row r="26" spans="1:8" ht="64.5" x14ac:dyDescent="0.25">
      <c r="B26" s="2" t="s">
        <v>143</v>
      </c>
      <c r="C26" s="2" t="s">
        <v>83</v>
      </c>
      <c r="D26" s="2">
        <v>16</v>
      </c>
      <c r="E26" s="2">
        <v>20</v>
      </c>
      <c r="F26" s="2">
        <v>1</v>
      </c>
      <c r="G26" s="2">
        <v>0.05</v>
      </c>
      <c r="H26" s="15" t="s">
        <v>38</v>
      </c>
    </row>
    <row r="27" spans="1:8" x14ac:dyDescent="0.25">
      <c r="B27" s="2" t="s">
        <v>118</v>
      </c>
      <c r="C27" s="2" t="s">
        <v>26</v>
      </c>
      <c r="D27" s="2">
        <v>121</v>
      </c>
      <c r="E27" s="2">
        <v>1</v>
      </c>
      <c r="F27" s="2">
        <v>0.45</v>
      </c>
      <c r="G27" s="2">
        <v>0.152</v>
      </c>
      <c r="H27" s="15">
        <v>0</v>
      </c>
    </row>
    <row r="28" spans="1:8" ht="26.25" x14ac:dyDescent="0.25">
      <c r="B28" s="2" t="s">
        <v>11</v>
      </c>
      <c r="C28" s="2" t="s">
        <v>12</v>
      </c>
      <c r="D28" s="3">
        <v>102</v>
      </c>
      <c r="E28" s="3">
        <v>107</v>
      </c>
      <c r="F28" s="3">
        <v>2.37</v>
      </c>
      <c r="G28" s="3">
        <v>1.5449999999999999</v>
      </c>
      <c r="H28" s="15" t="s">
        <v>38</v>
      </c>
    </row>
    <row r="29" spans="1:8" x14ac:dyDescent="0.25">
      <c r="B29" s="9"/>
      <c r="C29" s="24" t="s">
        <v>176</v>
      </c>
      <c r="D29" s="24">
        <f>SUM(D25:D28)</f>
        <v>580.64</v>
      </c>
      <c r="E29" s="24">
        <f>SUM(E25:E28)</f>
        <v>182.54</v>
      </c>
      <c r="F29" s="24">
        <f>SUM(F25:F28)</f>
        <v>13.919999999999998</v>
      </c>
      <c r="G29" s="24">
        <f>SUM(G25:G28)</f>
        <v>3.2469999999999999</v>
      </c>
      <c r="H29" s="26">
        <f>SUM(H25:H28)</f>
        <v>0</v>
      </c>
    </row>
    <row r="30" spans="1:8" s="8" customFormat="1" x14ac:dyDescent="0.25">
      <c r="A30" s="24"/>
      <c r="B30"/>
      <c r="C30" s="3"/>
      <c r="D30" s="3"/>
      <c r="E30" s="3"/>
      <c r="F30" s="3"/>
      <c r="G30" s="3"/>
      <c r="H30" s="15"/>
    </row>
    <row r="31" spans="1:8" x14ac:dyDescent="0.25">
      <c r="B31" s="2" t="s">
        <v>86</v>
      </c>
      <c r="C31" s="2"/>
      <c r="D31" s="3">
        <v>205.96</v>
      </c>
      <c r="E31" s="3">
        <v>289.72000000000003</v>
      </c>
      <c r="F31" s="3">
        <v>5.69</v>
      </c>
      <c r="G31" s="3">
        <v>2.16</v>
      </c>
      <c r="H31" s="15">
        <v>0</v>
      </c>
    </row>
    <row r="32" spans="1:8" x14ac:dyDescent="0.25">
      <c r="A32" s="23" t="s">
        <v>39</v>
      </c>
      <c r="B32" s="10" t="s">
        <v>151</v>
      </c>
      <c r="C32" s="2" t="s">
        <v>87</v>
      </c>
      <c r="D32" s="3">
        <v>79</v>
      </c>
      <c r="E32" s="3">
        <v>5</v>
      </c>
      <c r="F32" s="3">
        <v>5</v>
      </c>
      <c r="G32" s="3">
        <v>3</v>
      </c>
      <c r="H32" s="15" t="s">
        <v>38</v>
      </c>
    </row>
    <row r="33" spans="1:8" x14ac:dyDescent="0.25">
      <c r="B33" s="2" t="s">
        <v>88</v>
      </c>
      <c r="C33" s="2" t="s">
        <v>89</v>
      </c>
      <c r="D33" s="3">
        <v>102</v>
      </c>
      <c r="E33" s="3">
        <v>309</v>
      </c>
      <c r="F33" s="3">
        <v>2.9</v>
      </c>
      <c r="G33" s="3">
        <v>0.152</v>
      </c>
      <c r="H33" s="15" t="s">
        <v>38</v>
      </c>
    </row>
    <row r="34" spans="1:8" ht="26.25" x14ac:dyDescent="0.25">
      <c r="B34" s="2" t="s">
        <v>69</v>
      </c>
      <c r="C34" s="2" t="s">
        <v>70</v>
      </c>
      <c r="D34" s="2">
        <v>54</v>
      </c>
      <c r="E34" s="2">
        <v>1</v>
      </c>
      <c r="F34" s="2">
        <v>0.1</v>
      </c>
      <c r="G34" s="2">
        <v>7.0000000000000001E-3</v>
      </c>
      <c r="H34" s="15">
        <v>0</v>
      </c>
    </row>
    <row r="35" spans="1:8" ht="26.25" x14ac:dyDescent="0.25">
      <c r="B35" s="2" t="s">
        <v>84</v>
      </c>
      <c r="C35" s="3" t="s">
        <v>85</v>
      </c>
      <c r="D35" s="3">
        <v>96</v>
      </c>
      <c r="E35" s="3">
        <v>75</v>
      </c>
      <c r="F35" s="3">
        <v>1.42</v>
      </c>
      <c r="G35" s="3">
        <v>0.91500000000000004</v>
      </c>
      <c r="H35" s="15" t="s">
        <v>38</v>
      </c>
    </row>
    <row r="36" spans="1:8" ht="26.25" x14ac:dyDescent="0.25">
      <c r="B36" s="2" t="s">
        <v>11</v>
      </c>
      <c r="C36" s="2" t="s">
        <v>12</v>
      </c>
      <c r="D36" s="3">
        <v>102</v>
      </c>
      <c r="E36" s="3">
        <v>107</v>
      </c>
      <c r="F36" s="3">
        <v>2.37</v>
      </c>
      <c r="G36" s="3">
        <v>1.5449999999999999</v>
      </c>
      <c r="H36" s="15" t="s">
        <v>38</v>
      </c>
    </row>
    <row r="37" spans="1:8" s="8" customFormat="1" x14ac:dyDescent="0.25">
      <c r="A37" s="24"/>
      <c r="C37" s="24" t="s">
        <v>176</v>
      </c>
      <c r="D37" s="24">
        <f>SUM(D31:D36)</f>
        <v>638.96</v>
      </c>
      <c r="E37" s="24">
        <f>SUM(E31:E36)</f>
        <v>786.72</v>
      </c>
      <c r="F37" s="24">
        <f>SUM(F31:F36)</f>
        <v>17.48</v>
      </c>
      <c r="G37" s="24">
        <f>SUM(G31:G36)</f>
        <v>7.7789999999999999</v>
      </c>
      <c r="H37" s="26">
        <f>SUM(H31:H36)</f>
        <v>0</v>
      </c>
    </row>
    <row r="39" spans="1:8" s="12" customFormat="1" ht="31.5" x14ac:dyDescent="0.25">
      <c r="A39" s="25"/>
      <c r="C39" s="27" t="s">
        <v>45</v>
      </c>
      <c r="D39" s="25">
        <f>AVERAGE(D7,D15,D23,D29,D37)</f>
        <v>636.22399999999993</v>
      </c>
      <c r="E39" s="25">
        <f>AVERAGE(E7,E15,E23,E29,E37)</f>
        <v>761.15599999999995</v>
      </c>
      <c r="F39" s="25">
        <f>AVERAGE(F7,F15,F23,F29,F37)</f>
        <v>15.482000000000003</v>
      </c>
      <c r="G39" s="25">
        <f>AVERAGE(G7,G15,G23,G29,G37)</f>
        <v>5.2555999999999994</v>
      </c>
      <c r="H39" s="28">
        <f>AVERAGE(H7,H15,H23,H29,H37)</f>
        <v>0</v>
      </c>
    </row>
    <row r="42" spans="1:8" ht="105" x14ac:dyDescent="0.25">
      <c r="B42" s="2" t="s">
        <v>114</v>
      </c>
    </row>
    <row r="44" spans="1:8" ht="66.75" x14ac:dyDescent="0.25">
      <c r="B44" s="2" t="s">
        <v>150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46" sqref="C46:H46"/>
    </sheetView>
  </sheetViews>
  <sheetFormatPr defaultRowHeight="15.75" x14ac:dyDescent="0.25"/>
  <cols>
    <col min="1" max="1" width="12.42578125" style="23" bestFit="1" customWidth="1"/>
    <col min="2" max="2" width="21.5703125" style="2" bestFit="1" customWidth="1"/>
    <col min="3" max="3" width="18.42578125" style="3" customWidth="1"/>
    <col min="4" max="4" width="8.5703125" style="3" bestFit="1" customWidth="1"/>
    <col min="5" max="5" width="13.5703125" style="3" bestFit="1" customWidth="1"/>
    <col min="6" max="6" width="12.7109375" style="3" bestFit="1" customWidth="1"/>
    <col min="7" max="7" width="17.7109375" style="3" bestFit="1" customWidth="1"/>
    <col min="8" max="8" width="12.7109375" style="15" bestFit="1" customWidth="1"/>
  </cols>
  <sheetData>
    <row r="1" spans="1:8" x14ac:dyDescent="0.25">
      <c r="A1" s="20"/>
      <c r="C1" s="20" t="s">
        <v>0</v>
      </c>
      <c r="D1" s="21" t="s">
        <v>1</v>
      </c>
      <c r="E1" s="21" t="s">
        <v>2</v>
      </c>
      <c r="F1" s="21" t="s">
        <v>3</v>
      </c>
      <c r="G1" s="21" t="s">
        <v>175</v>
      </c>
      <c r="H1" s="22" t="s">
        <v>4</v>
      </c>
    </row>
    <row r="2" spans="1:8" x14ac:dyDescent="0.25">
      <c r="A2" s="23" t="s">
        <v>13</v>
      </c>
      <c r="B2" s="10" t="s">
        <v>133</v>
      </c>
      <c r="C2" s="2" t="s">
        <v>90</v>
      </c>
      <c r="D2" s="3">
        <v>320</v>
      </c>
      <c r="E2" s="3">
        <v>556</v>
      </c>
      <c r="F2" s="3">
        <v>10</v>
      </c>
      <c r="G2" s="3">
        <v>2</v>
      </c>
      <c r="H2" s="15">
        <v>0</v>
      </c>
    </row>
    <row r="3" spans="1:8" ht="26.25" x14ac:dyDescent="0.25">
      <c r="B3" s="2" t="s">
        <v>134</v>
      </c>
      <c r="C3" s="2" t="s">
        <v>71</v>
      </c>
      <c r="D3" s="3">
        <v>157</v>
      </c>
      <c r="E3" s="3">
        <v>246</v>
      </c>
      <c r="F3" s="3">
        <v>1.64</v>
      </c>
      <c r="G3" s="3">
        <v>0.26</v>
      </c>
      <c r="H3" s="15" t="s">
        <v>38</v>
      </c>
    </row>
    <row r="4" spans="1:8" x14ac:dyDescent="0.25">
      <c r="B4" s="2" t="s">
        <v>91</v>
      </c>
      <c r="C4" s="2" t="s">
        <v>92</v>
      </c>
      <c r="D4" s="3">
        <v>25</v>
      </c>
      <c r="E4" s="3">
        <v>42</v>
      </c>
      <c r="F4" s="3">
        <v>0.15</v>
      </c>
      <c r="G4" s="3">
        <v>2.3E-2</v>
      </c>
      <c r="H4" s="15">
        <v>0</v>
      </c>
    </row>
    <row r="5" spans="1:8" x14ac:dyDescent="0.25">
      <c r="B5" s="2" t="s">
        <v>53</v>
      </c>
      <c r="C5" s="2" t="s">
        <v>54</v>
      </c>
      <c r="D5" s="3">
        <v>35</v>
      </c>
      <c r="E5" s="3">
        <v>181</v>
      </c>
      <c r="F5" s="3">
        <v>1.88</v>
      </c>
      <c r="G5" s="3">
        <v>0.52</v>
      </c>
      <c r="H5" s="15" t="s">
        <v>38</v>
      </c>
    </row>
    <row r="6" spans="1:8" x14ac:dyDescent="0.25">
      <c r="B6" s="2" t="s">
        <v>64</v>
      </c>
      <c r="C6" s="3" t="s">
        <v>65</v>
      </c>
      <c r="D6" s="3">
        <v>52</v>
      </c>
      <c r="E6" s="3">
        <v>2</v>
      </c>
      <c r="F6" s="3">
        <v>0.12</v>
      </c>
      <c r="G6" s="3">
        <v>5.3999999999999999E-2</v>
      </c>
      <c r="H6" s="15">
        <v>0</v>
      </c>
    </row>
    <row r="7" spans="1:8" ht="26.25" x14ac:dyDescent="0.25">
      <c r="B7" s="2" t="s">
        <v>11</v>
      </c>
      <c r="C7" s="2" t="s">
        <v>12</v>
      </c>
      <c r="D7" s="2">
        <v>102</v>
      </c>
      <c r="E7" s="2">
        <v>107</v>
      </c>
      <c r="F7" s="2">
        <v>2.37</v>
      </c>
      <c r="G7" s="2">
        <v>1.5449999999999999</v>
      </c>
      <c r="H7" s="15" t="s">
        <v>38</v>
      </c>
    </row>
    <row r="8" spans="1:8" s="8" customFormat="1" x14ac:dyDescent="0.25">
      <c r="A8" s="24"/>
      <c r="B8" s="9"/>
      <c r="C8" s="24" t="s">
        <v>176</v>
      </c>
      <c r="D8" s="24">
        <f>SUM(D2:D7)</f>
        <v>691</v>
      </c>
      <c r="E8" s="24">
        <f>SUM(E2:E7)</f>
        <v>1134</v>
      </c>
      <c r="F8" s="24">
        <f>SUM(F2:F7)</f>
        <v>16.16</v>
      </c>
      <c r="G8" s="24">
        <f>SUM(G2:G7)</f>
        <v>4.4019999999999992</v>
      </c>
      <c r="H8" s="26">
        <f>SUM(H2:H7)</f>
        <v>0</v>
      </c>
    </row>
    <row r="9" spans="1:8" s="8" customFormat="1" x14ac:dyDescent="0.25">
      <c r="A9" s="24"/>
      <c r="B9" s="9"/>
      <c r="C9" s="14"/>
      <c r="D9" s="14"/>
      <c r="E9" s="14"/>
      <c r="F9" s="14"/>
      <c r="G9" s="14"/>
      <c r="H9" s="16"/>
    </row>
    <row r="10" spans="1:8" ht="26.25" x14ac:dyDescent="0.25">
      <c r="A10" s="23" t="s">
        <v>14</v>
      </c>
      <c r="B10" s="2" t="s">
        <v>135</v>
      </c>
      <c r="C10" s="2" t="s">
        <v>136</v>
      </c>
      <c r="D10" s="3">
        <v>97</v>
      </c>
      <c r="E10" s="4">
        <v>37</v>
      </c>
      <c r="F10" s="4">
        <v>3.73</v>
      </c>
      <c r="G10" s="4">
        <v>1.6950000000000001</v>
      </c>
      <c r="H10" s="15" t="s">
        <v>38</v>
      </c>
    </row>
    <row r="11" spans="1:8" ht="26.25" x14ac:dyDescent="0.25">
      <c r="B11" s="2" t="s">
        <v>137</v>
      </c>
      <c r="C11" s="2" t="s">
        <v>138</v>
      </c>
      <c r="D11" s="3">
        <v>113</v>
      </c>
      <c r="E11" s="3">
        <v>197</v>
      </c>
      <c r="F11" s="3">
        <v>2.58</v>
      </c>
      <c r="G11" s="3">
        <v>0.59799999999999998</v>
      </c>
      <c r="H11" s="15" t="s">
        <v>38</v>
      </c>
    </row>
    <row r="12" spans="1:8" ht="26.25" x14ac:dyDescent="0.25">
      <c r="B12" s="2" t="s">
        <v>139</v>
      </c>
      <c r="C12" s="2" t="s">
        <v>23</v>
      </c>
      <c r="D12" s="3">
        <v>113</v>
      </c>
      <c r="E12" s="3">
        <v>174</v>
      </c>
      <c r="F12" s="3">
        <v>9.2799999999999994</v>
      </c>
      <c r="G12" s="3">
        <v>5.9059999999999997</v>
      </c>
      <c r="H12" s="15" t="s">
        <v>38</v>
      </c>
    </row>
    <row r="13" spans="1:8" x14ac:dyDescent="0.25">
      <c r="B13" s="10" t="s">
        <v>174</v>
      </c>
      <c r="C13" s="2" t="s">
        <v>10</v>
      </c>
      <c r="D13" s="2">
        <v>142</v>
      </c>
      <c r="E13" s="2">
        <v>148.74</v>
      </c>
      <c r="F13" s="2">
        <v>1.38</v>
      </c>
      <c r="G13" s="2">
        <v>0.24</v>
      </c>
      <c r="H13" s="15" t="s">
        <v>38</v>
      </c>
    </row>
    <row r="14" spans="1:8" ht="26.25" x14ac:dyDescent="0.25">
      <c r="B14" s="2" t="s">
        <v>140</v>
      </c>
      <c r="C14" s="2" t="s">
        <v>141</v>
      </c>
      <c r="D14" s="3">
        <v>59</v>
      </c>
      <c r="E14" s="3">
        <v>2</v>
      </c>
      <c r="F14" s="3">
        <v>0.3</v>
      </c>
      <c r="G14" s="3">
        <v>5.2999999999999999E-2</v>
      </c>
      <c r="H14" s="15" t="s">
        <v>38</v>
      </c>
    </row>
    <row r="15" spans="1:8" x14ac:dyDescent="0.25">
      <c r="B15" s="2" t="s">
        <v>129</v>
      </c>
      <c r="C15" s="2" t="s">
        <v>66</v>
      </c>
      <c r="D15" s="3">
        <v>40</v>
      </c>
      <c r="E15" s="3">
        <v>1</v>
      </c>
      <c r="F15" s="3">
        <v>0.14000000000000001</v>
      </c>
      <c r="G15" s="3">
        <v>1.4999999999999999E-2</v>
      </c>
      <c r="H15" s="15">
        <v>0</v>
      </c>
    </row>
    <row r="16" spans="1:8" x14ac:dyDescent="0.25">
      <c r="B16" s="2" t="s">
        <v>163</v>
      </c>
      <c r="C16" s="2" t="s">
        <v>164</v>
      </c>
      <c r="D16" s="3">
        <v>16</v>
      </c>
      <c r="E16" s="3">
        <v>3</v>
      </c>
      <c r="F16" s="3">
        <v>0.03</v>
      </c>
      <c r="G16" s="3">
        <v>4.0000000000000001E-3</v>
      </c>
      <c r="H16" s="19" t="s">
        <v>38</v>
      </c>
    </row>
    <row r="17" spans="1:8" s="8" customFormat="1" x14ac:dyDescent="0.25">
      <c r="A17" s="24"/>
      <c r="B17" s="2" t="s">
        <v>165</v>
      </c>
      <c r="C17" s="2" t="s">
        <v>164</v>
      </c>
      <c r="D17" s="3">
        <v>10</v>
      </c>
      <c r="E17" s="3">
        <v>170</v>
      </c>
      <c r="F17" s="3">
        <v>0.6</v>
      </c>
      <c r="G17" s="3">
        <v>3.6999999999999998E-2</v>
      </c>
      <c r="H17" s="19" t="s">
        <v>38</v>
      </c>
    </row>
    <row r="18" spans="1:8" ht="26.25" x14ac:dyDescent="0.25">
      <c r="B18" s="2" t="s">
        <v>11</v>
      </c>
      <c r="C18" s="2" t="s">
        <v>12</v>
      </c>
      <c r="D18" s="2">
        <v>102</v>
      </c>
      <c r="E18" s="2">
        <v>107</v>
      </c>
      <c r="F18" s="2">
        <v>2.37</v>
      </c>
      <c r="G18" s="2">
        <v>1.5449999999999999</v>
      </c>
      <c r="H18" s="15" t="s">
        <v>38</v>
      </c>
    </row>
    <row r="19" spans="1:8" x14ac:dyDescent="0.25">
      <c r="B19" s="9"/>
      <c r="C19" s="24" t="s">
        <v>176</v>
      </c>
      <c r="D19" s="24">
        <f>SUM(D10:D18)</f>
        <v>692</v>
      </c>
      <c r="E19" s="24">
        <f>SUM(E10:E18)</f>
        <v>839.74</v>
      </c>
      <c r="F19" s="24">
        <f>SUM(F10:F18)</f>
        <v>20.410000000000004</v>
      </c>
      <c r="G19" s="24">
        <f>SUM(G10:G18)</f>
        <v>10.093000000000002</v>
      </c>
      <c r="H19" s="26">
        <f>SUM(H10:H18)</f>
        <v>0</v>
      </c>
    </row>
    <row r="20" spans="1:8" x14ac:dyDescent="0.25">
      <c r="B20" s="9"/>
      <c r="C20" s="14"/>
      <c r="D20" s="14"/>
      <c r="E20" s="14"/>
      <c r="F20" s="14"/>
      <c r="G20" s="14"/>
      <c r="H20" s="16"/>
    </row>
    <row r="21" spans="1:8" ht="26.25" x14ac:dyDescent="0.25">
      <c r="A21" s="23" t="s">
        <v>22</v>
      </c>
      <c r="B21" s="2" t="s">
        <v>93</v>
      </c>
      <c r="C21" s="2" t="s">
        <v>67</v>
      </c>
      <c r="D21" s="3">
        <v>274.39999999999998</v>
      </c>
      <c r="E21" s="3">
        <v>424.25</v>
      </c>
      <c r="F21" s="3">
        <v>9.5299999999999994</v>
      </c>
      <c r="G21" s="3">
        <v>0.77</v>
      </c>
      <c r="H21" s="15" t="s">
        <v>38</v>
      </c>
    </row>
    <row r="22" spans="1:8" x14ac:dyDescent="0.25">
      <c r="B22" s="2" t="s">
        <v>91</v>
      </c>
      <c r="C22" s="2" t="s">
        <v>111</v>
      </c>
      <c r="D22" s="3">
        <v>25</v>
      </c>
      <c r="E22" s="3">
        <v>0.15</v>
      </c>
      <c r="F22" s="3">
        <v>42</v>
      </c>
      <c r="G22" s="3">
        <v>2.3E-2</v>
      </c>
      <c r="H22" s="15">
        <v>0</v>
      </c>
    </row>
    <row r="23" spans="1:8" x14ac:dyDescent="0.25">
      <c r="B23" s="2" t="s">
        <v>94</v>
      </c>
      <c r="C23" s="2" t="s">
        <v>112</v>
      </c>
      <c r="D23" s="3">
        <v>91</v>
      </c>
      <c r="E23" s="3">
        <v>150.5</v>
      </c>
      <c r="F23" s="3">
        <v>3.95</v>
      </c>
      <c r="G23" s="3">
        <v>0.72</v>
      </c>
      <c r="H23" s="15" t="s">
        <v>38</v>
      </c>
    </row>
    <row r="24" spans="1:8" x14ac:dyDescent="0.25">
      <c r="B24" s="2" t="s">
        <v>95</v>
      </c>
      <c r="C24" s="2" t="s">
        <v>87</v>
      </c>
      <c r="D24" s="3">
        <v>130</v>
      </c>
      <c r="E24" s="3">
        <v>242</v>
      </c>
      <c r="F24" s="3">
        <v>4.3099999999999996</v>
      </c>
      <c r="G24" s="3">
        <v>0.38</v>
      </c>
      <c r="H24" s="15" t="s">
        <v>38</v>
      </c>
    </row>
    <row r="25" spans="1:8" s="8" customFormat="1" x14ac:dyDescent="0.25">
      <c r="A25" s="24"/>
      <c r="B25" s="2" t="s">
        <v>104</v>
      </c>
      <c r="C25" s="3" t="s">
        <v>8</v>
      </c>
      <c r="D25" s="3">
        <v>18</v>
      </c>
      <c r="E25" s="3">
        <v>15</v>
      </c>
      <c r="F25" s="3">
        <v>0.26</v>
      </c>
      <c r="G25" s="3">
        <v>3.4000000000000002E-2</v>
      </c>
      <c r="H25" s="15" t="s">
        <v>38</v>
      </c>
    </row>
    <row r="26" spans="1:8" s="8" customFormat="1" ht="26.25" x14ac:dyDescent="0.25">
      <c r="A26" s="24"/>
      <c r="B26" s="2" t="s">
        <v>9</v>
      </c>
      <c r="C26" s="2" t="s">
        <v>10</v>
      </c>
      <c r="D26" s="2">
        <v>40</v>
      </c>
      <c r="E26" s="2">
        <v>1</v>
      </c>
      <c r="F26" s="2">
        <v>0.12</v>
      </c>
      <c r="G26" s="2">
        <v>1.4E-2</v>
      </c>
      <c r="H26" s="15">
        <v>0</v>
      </c>
    </row>
    <row r="27" spans="1:8" ht="26.25" x14ac:dyDescent="0.25">
      <c r="B27" s="2" t="s">
        <v>11</v>
      </c>
      <c r="C27" s="2" t="s">
        <v>12</v>
      </c>
      <c r="D27" s="2">
        <v>102</v>
      </c>
      <c r="E27" s="2">
        <v>107</v>
      </c>
      <c r="F27" s="2">
        <v>2.37</v>
      </c>
      <c r="G27" s="2">
        <v>1.5449999999999999</v>
      </c>
      <c r="H27" s="15" t="s">
        <v>38</v>
      </c>
    </row>
    <row r="28" spans="1:8" x14ac:dyDescent="0.25">
      <c r="B28" s="9"/>
      <c r="C28" s="24" t="s">
        <v>176</v>
      </c>
      <c r="D28" s="24">
        <f>SUM(D21:D27)</f>
        <v>680.4</v>
      </c>
      <c r="E28" s="24">
        <f>SUM(E21:E27)</f>
        <v>939.9</v>
      </c>
      <c r="F28" s="24">
        <f>SUM(F21:F27)</f>
        <v>62.54</v>
      </c>
      <c r="G28" s="24">
        <f>SUM(G21:G27)</f>
        <v>3.4859999999999998</v>
      </c>
      <c r="H28" s="26">
        <f>SUM(H21:H27)</f>
        <v>0</v>
      </c>
    </row>
    <row r="29" spans="1:8" x14ac:dyDescent="0.25">
      <c r="B29" s="9"/>
      <c r="C29" s="14"/>
      <c r="D29" s="14"/>
      <c r="E29" s="14"/>
      <c r="F29" s="14"/>
      <c r="G29" s="14"/>
      <c r="H29" s="16"/>
    </row>
    <row r="30" spans="1:8" x14ac:dyDescent="0.25">
      <c r="A30" s="23" t="s">
        <v>30</v>
      </c>
      <c r="B30" s="2" t="s">
        <v>5</v>
      </c>
      <c r="C30" s="2" t="s">
        <v>6</v>
      </c>
      <c r="D30" s="3">
        <v>299.26</v>
      </c>
      <c r="E30" s="3">
        <v>417.56</v>
      </c>
      <c r="F30" s="3">
        <v>5.5</v>
      </c>
      <c r="G30" s="3">
        <v>2.16</v>
      </c>
      <c r="H30" s="15" t="s">
        <v>38</v>
      </c>
    </row>
    <row r="31" spans="1:8" ht="26.25" x14ac:dyDescent="0.25">
      <c r="B31" s="2" t="s">
        <v>96</v>
      </c>
      <c r="C31" s="2" t="s">
        <v>97</v>
      </c>
      <c r="D31" s="3">
        <v>74</v>
      </c>
      <c r="E31" s="3">
        <v>146</v>
      </c>
      <c r="F31" s="3">
        <v>4.7</v>
      </c>
      <c r="G31" s="3">
        <v>0.23400000000000001</v>
      </c>
      <c r="H31" s="15" t="s">
        <v>38</v>
      </c>
    </row>
    <row r="32" spans="1:8" x14ac:dyDescent="0.25">
      <c r="B32" s="2" t="s">
        <v>100</v>
      </c>
      <c r="C32" s="2" t="s">
        <v>101</v>
      </c>
      <c r="D32" s="3">
        <v>32</v>
      </c>
      <c r="E32" s="3">
        <v>3</v>
      </c>
      <c r="F32" s="3">
        <v>7.0000000000000007E-2</v>
      </c>
      <c r="G32" s="3">
        <v>1.4999999999999999E-2</v>
      </c>
      <c r="H32" s="15" t="s">
        <v>38</v>
      </c>
    </row>
    <row r="33" spans="1:8" s="8" customFormat="1" x14ac:dyDescent="0.25">
      <c r="A33" s="24"/>
      <c r="B33" s="2" t="s">
        <v>98</v>
      </c>
      <c r="C33" s="2" t="s">
        <v>99</v>
      </c>
      <c r="D33" s="3">
        <v>28</v>
      </c>
      <c r="E33" s="3">
        <v>1</v>
      </c>
      <c r="F33" s="3">
        <v>0.09</v>
      </c>
      <c r="G33" s="3" t="s">
        <v>38</v>
      </c>
      <c r="H33" s="15">
        <v>0</v>
      </c>
    </row>
    <row r="34" spans="1:8" s="8" customFormat="1" x14ac:dyDescent="0.25">
      <c r="A34" s="24"/>
      <c r="B34" s="2" t="s">
        <v>142</v>
      </c>
      <c r="C34" s="2" t="s">
        <v>54</v>
      </c>
      <c r="D34" s="3">
        <v>196</v>
      </c>
      <c r="E34" s="3">
        <v>2</v>
      </c>
      <c r="F34" s="3">
        <v>17.760000000000002</v>
      </c>
      <c r="G34" s="3">
        <v>1.329</v>
      </c>
      <c r="H34" s="15" t="s">
        <v>38</v>
      </c>
    </row>
    <row r="35" spans="1:8" ht="26.25" x14ac:dyDescent="0.25">
      <c r="B35" s="2" t="s">
        <v>11</v>
      </c>
      <c r="C35" s="2" t="s">
        <v>12</v>
      </c>
      <c r="D35" s="2">
        <v>102</v>
      </c>
      <c r="E35" s="2">
        <v>107</v>
      </c>
      <c r="F35" s="2">
        <v>2.37</v>
      </c>
      <c r="G35" s="2">
        <v>1.5449999999999999</v>
      </c>
      <c r="H35" s="15" t="s">
        <v>38</v>
      </c>
    </row>
    <row r="36" spans="1:8" x14ac:dyDescent="0.25">
      <c r="B36" s="9"/>
      <c r="C36" s="24" t="s">
        <v>176</v>
      </c>
      <c r="D36" s="24">
        <f>SUM(D30:D35)</f>
        <v>731.26</v>
      </c>
      <c r="E36" s="24">
        <f>SUM(E30:E35)</f>
        <v>676.56</v>
      </c>
      <c r="F36" s="24">
        <f>SUM(F30:F35)</f>
        <v>30.490000000000002</v>
      </c>
      <c r="G36" s="24">
        <f>SUM(G30:G35)</f>
        <v>5.2830000000000004</v>
      </c>
      <c r="H36" s="26">
        <f>SUM(H30:H35)</f>
        <v>0</v>
      </c>
    </row>
    <row r="37" spans="1:8" x14ac:dyDescent="0.25">
      <c r="B37" s="9"/>
      <c r="C37" s="14"/>
      <c r="D37" s="14"/>
      <c r="E37" s="14"/>
      <c r="F37" s="14"/>
      <c r="G37" s="14"/>
      <c r="H37" s="16"/>
    </row>
    <row r="38" spans="1:8" x14ac:dyDescent="0.25">
      <c r="A38" s="23" t="s">
        <v>39</v>
      </c>
      <c r="B38" s="2" t="s">
        <v>102</v>
      </c>
      <c r="C38" s="3" t="s">
        <v>103</v>
      </c>
      <c r="D38" s="3">
        <v>123.71</v>
      </c>
      <c r="E38" s="3">
        <v>57.37</v>
      </c>
      <c r="F38" s="3">
        <v>2.2400000000000002</v>
      </c>
      <c r="G38" s="3">
        <v>0.27</v>
      </c>
      <c r="H38" s="15" t="s">
        <v>38</v>
      </c>
    </row>
    <row r="39" spans="1:8" ht="26.25" x14ac:dyDescent="0.25">
      <c r="B39" s="2" t="s">
        <v>96</v>
      </c>
      <c r="C39" s="2" t="s">
        <v>97</v>
      </c>
      <c r="D39" s="3">
        <v>74</v>
      </c>
      <c r="E39" s="3">
        <v>146</v>
      </c>
      <c r="F39" s="3">
        <v>4.7</v>
      </c>
      <c r="G39" s="3">
        <v>0.23400000000000001</v>
      </c>
      <c r="H39" s="15" t="s">
        <v>38</v>
      </c>
    </row>
    <row r="40" spans="1:8" ht="51.75" x14ac:dyDescent="0.25">
      <c r="B40" s="2" t="s">
        <v>143</v>
      </c>
      <c r="C40" s="2" t="s">
        <v>41</v>
      </c>
      <c r="D40" s="2">
        <v>16</v>
      </c>
      <c r="E40" s="2">
        <v>20</v>
      </c>
      <c r="F40" s="2">
        <v>1</v>
      </c>
      <c r="G40" s="2">
        <v>0.05</v>
      </c>
      <c r="H40" s="15" t="s">
        <v>38</v>
      </c>
    </row>
    <row r="41" spans="1:8" s="8" customFormat="1" ht="26.25" x14ac:dyDescent="0.25">
      <c r="A41" s="24"/>
      <c r="B41" s="2" t="s">
        <v>69</v>
      </c>
      <c r="C41" s="2" t="s">
        <v>70</v>
      </c>
      <c r="D41" s="2">
        <v>54</v>
      </c>
      <c r="E41" s="2">
        <v>1</v>
      </c>
      <c r="F41" s="2">
        <v>0.1</v>
      </c>
      <c r="G41" s="2">
        <v>7.0000000000000001E-3</v>
      </c>
      <c r="H41" s="15">
        <v>0</v>
      </c>
    </row>
    <row r="42" spans="1:8" ht="28.5" x14ac:dyDescent="0.25">
      <c r="B42" s="10" t="s">
        <v>167</v>
      </c>
      <c r="C42" s="10" t="s">
        <v>43</v>
      </c>
      <c r="D42" s="11">
        <v>143</v>
      </c>
      <c r="E42" s="11">
        <v>80.010000000000005</v>
      </c>
      <c r="F42" s="11">
        <v>7.69</v>
      </c>
      <c r="G42" s="11">
        <v>1.71</v>
      </c>
      <c r="H42" s="15" t="s">
        <v>38</v>
      </c>
    </row>
    <row r="43" spans="1:8" s="12" customFormat="1" ht="26.25" x14ac:dyDescent="0.25">
      <c r="A43" s="25"/>
      <c r="B43" s="2" t="s">
        <v>11</v>
      </c>
      <c r="C43" s="2" t="s">
        <v>12</v>
      </c>
      <c r="D43" s="2">
        <v>102</v>
      </c>
      <c r="E43" s="2">
        <v>107</v>
      </c>
      <c r="F43" s="2">
        <v>2.37</v>
      </c>
      <c r="G43" s="2">
        <v>1.5449999999999999</v>
      </c>
      <c r="H43" s="15" t="s">
        <v>38</v>
      </c>
    </row>
    <row r="44" spans="1:8" x14ac:dyDescent="0.25">
      <c r="B44" s="9"/>
      <c r="C44" s="24" t="s">
        <v>176</v>
      </c>
      <c r="D44" s="24">
        <f>SUM(D38:D43)</f>
        <v>512.71</v>
      </c>
      <c r="E44" s="24">
        <f>SUM(E38:E43)</f>
        <v>411.38</v>
      </c>
      <c r="F44" s="24">
        <f>SUM(F38:F43)</f>
        <v>18.100000000000001</v>
      </c>
      <c r="G44" s="24">
        <f>SUM(G38:G43)</f>
        <v>3.8159999999999998</v>
      </c>
      <c r="H44" s="24">
        <f>SUM(H38:H43)</f>
        <v>0</v>
      </c>
    </row>
    <row r="46" spans="1:8" x14ac:dyDescent="0.25">
      <c r="B46" s="13"/>
      <c r="C46" s="25" t="s">
        <v>45</v>
      </c>
      <c r="D46" s="25">
        <f>AVERAGE(D8,D19,D28,D36,D44)</f>
        <v>661.47399999999993</v>
      </c>
      <c r="E46" s="25">
        <f>AVERAGE(E8,E19,E28,E36,E44)</f>
        <v>800.31600000000003</v>
      </c>
      <c r="F46" s="25">
        <f>AVERAGE(F8,F19,F28,F36,F44)</f>
        <v>29.540000000000003</v>
      </c>
      <c r="G46" s="25">
        <f>AVERAGE(G8,G19,G28,G36,G44)</f>
        <v>5.4160000000000004</v>
      </c>
      <c r="H46" s="28">
        <f>AVERAGE(H8,H19,H28,H36,H44)</f>
        <v>0</v>
      </c>
    </row>
    <row r="48" spans="1:8" ht="117.75" x14ac:dyDescent="0.25">
      <c r="B48" s="2" t="s">
        <v>132</v>
      </c>
    </row>
    <row r="50" spans="2:2" ht="79.5" x14ac:dyDescent="0.25">
      <c r="B50" s="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7" sqref="A17"/>
    </sheetView>
  </sheetViews>
  <sheetFormatPr defaultRowHeight="15.75" x14ac:dyDescent="0.25"/>
  <cols>
    <col min="1" max="1" width="12.42578125" style="23" bestFit="1" customWidth="1"/>
    <col min="2" max="2" width="23.28515625" style="2" customWidth="1"/>
    <col min="3" max="3" width="14" style="3" bestFit="1" customWidth="1"/>
    <col min="4" max="4" width="9" style="3" bestFit="1" customWidth="1"/>
    <col min="5" max="5" width="13.5703125" style="3" bestFit="1" customWidth="1"/>
    <col min="6" max="6" width="12.7109375" style="3" bestFit="1" customWidth="1"/>
    <col min="7" max="7" width="17.7109375" style="3" bestFit="1" customWidth="1"/>
    <col min="8" max="8" width="12.7109375" style="15" bestFit="1" customWidth="1"/>
  </cols>
  <sheetData>
    <row r="1" spans="1:9" x14ac:dyDescent="0.25">
      <c r="A1" s="20"/>
      <c r="C1" s="20" t="s">
        <v>0</v>
      </c>
      <c r="D1" s="21" t="s">
        <v>1</v>
      </c>
      <c r="E1" s="21" t="s">
        <v>2</v>
      </c>
      <c r="F1" s="21" t="s">
        <v>3</v>
      </c>
      <c r="G1" s="21" t="s">
        <v>175</v>
      </c>
      <c r="H1" s="22" t="s">
        <v>4</v>
      </c>
    </row>
    <row r="2" spans="1:9" x14ac:dyDescent="0.25">
      <c r="A2" s="23" t="s">
        <v>13</v>
      </c>
      <c r="B2" s="2" t="s">
        <v>119</v>
      </c>
      <c r="C2" s="3" t="s">
        <v>105</v>
      </c>
      <c r="D2" s="3">
        <v>259</v>
      </c>
      <c r="E2" s="3">
        <v>415.24</v>
      </c>
      <c r="F2" s="3">
        <v>11.39</v>
      </c>
      <c r="G2" s="3">
        <v>4.25</v>
      </c>
      <c r="H2" s="15">
        <v>0.59</v>
      </c>
    </row>
    <row r="3" spans="1:9" x14ac:dyDescent="0.25">
      <c r="B3" s="2" t="s">
        <v>96</v>
      </c>
      <c r="C3" s="2" t="s">
        <v>97</v>
      </c>
      <c r="D3" s="3">
        <v>74</v>
      </c>
      <c r="E3" s="3">
        <v>146</v>
      </c>
      <c r="F3" s="3">
        <v>4.7</v>
      </c>
      <c r="G3" s="3">
        <v>0.23400000000000001</v>
      </c>
      <c r="H3" s="15" t="s">
        <v>38</v>
      </c>
    </row>
    <row r="4" spans="1:9" ht="64.5" x14ac:dyDescent="0.25">
      <c r="B4" s="2" t="s">
        <v>120</v>
      </c>
      <c r="C4" s="2" t="s">
        <v>41</v>
      </c>
      <c r="D4" s="2">
        <v>16</v>
      </c>
      <c r="E4" s="2">
        <v>20</v>
      </c>
      <c r="F4" s="2">
        <v>1</v>
      </c>
      <c r="G4" s="2">
        <v>0.05</v>
      </c>
      <c r="H4" s="15" t="s">
        <v>38</v>
      </c>
    </row>
    <row r="5" spans="1:9" x14ac:dyDescent="0.25">
      <c r="B5" s="2" t="s">
        <v>106</v>
      </c>
      <c r="C5" s="3" t="s">
        <v>60</v>
      </c>
      <c r="D5" s="3">
        <v>101</v>
      </c>
      <c r="E5" s="3">
        <v>210</v>
      </c>
      <c r="F5" s="3">
        <v>2.83</v>
      </c>
      <c r="G5" s="3">
        <v>0.59</v>
      </c>
      <c r="H5" s="15" t="s">
        <v>38</v>
      </c>
    </row>
    <row r="6" spans="1:9" x14ac:dyDescent="0.25">
      <c r="B6" s="2" t="s">
        <v>109</v>
      </c>
      <c r="C6" s="3" t="s">
        <v>108</v>
      </c>
      <c r="D6" s="3">
        <v>55</v>
      </c>
      <c r="E6" s="3">
        <v>5</v>
      </c>
      <c r="F6" s="3">
        <v>0.04</v>
      </c>
      <c r="G6" s="3">
        <v>5.0000000000000001E-3</v>
      </c>
      <c r="H6" s="15">
        <v>0</v>
      </c>
    </row>
    <row r="7" spans="1:9" ht="26.25" x14ac:dyDescent="0.25">
      <c r="B7" s="2" t="s">
        <v>11</v>
      </c>
      <c r="C7" s="2" t="s">
        <v>12</v>
      </c>
      <c r="D7" s="2">
        <v>102</v>
      </c>
      <c r="E7" s="2">
        <v>107</v>
      </c>
      <c r="F7" s="2">
        <v>2.37</v>
      </c>
      <c r="G7" s="2">
        <v>1.5449999999999999</v>
      </c>
      <c r="H7" s="15" t="s">
        <v>38</v>
      </c>
    </row>
    <row r="8" spans="1:9" s="8" customFormat="1" x14ac:dyDescent="0.25">
      <c r="A8" s="24"/>
      <c r="B8" s="9"/>
      <c r="C8" s="24" t="s">
        <v>176</v>
      </c>
      <c r="D8" s="24">
        <f>SUM(D2:D7)</f>
        <v>607</v>
      </c>
      <c r="E8" s="24">
        <f>SUM(E2:E7)</f>
        <v>903.24</v>
      </c>
      <c r="F8" s="24">
        <f>SUM(F2:F7)</f>
        <v>22.330000000000002</v>
      </c>
      <c r="G8" s="24">
        <f>SUM(G2:G7)</f>
        <v>6.6739999999999995</v>
      </c>
      <c r="H8" s="26">
        <f>SUM(H2:H7)</f>
        <v>0.59</v>
      </c>
      <c r="I8" s="24"/>
    </row>
    <row r="9" spans="1:9" s="8" customFormat="1" x14ac:dyDescent="0.25">
      <c r="A9" s="24"/>
      <c r="B9" s="9"/>
      <c r="C9" s="14"/>
      <c r="D9" s="14"/>
      <c r="E9" s="14"/>
      <c r="F9" s="14"/>
      <c r="G9" s="14"/>
      <c r="H9" s="16"/>
    </row>
    <row r="10" spans="1:9" ht="54" x14ac:dyDescent="0.25">
      <c r="A10" s="23" t="s">
        <v>14</v>
      </c>
      <c r="B10" s="2" t="s">
        <v>122</v>
      </c>
      <c r="C10" s="2" t="s">
        <v>46</v>
      </c>
      <c r="D10" s="3">
        <v>378</v>
      </c>
      <c r="E10" s="3">
        <v>837</v>
      </c>
      <c r="F10" s="3">
        <v>12</v>
      </c>
      <c r="G10" s="3">
        <v>5</v>
      </c>
      <c r="H10" s="15" t="s">
        <v>38</v>
      </c>
    </row>
    <row r="11" spans="1:9" x14ac:dyDescent="0.25">
      <c r="B11" s="2" t="s">
        <v>28</v>
      </c>
      <c r="C11" s="2" t="s">
        <v>29</v>
      </c>
      <c r="D11" s="2">
        <v>27</v>
      </c>
      <c r="E11" s="2">
        <v>204</v>
      </c>
      <c r="F11" s="2">
        <v>0.32</v>
      </c>
      <c r="G11" s="2">
        <v>6.2E-2</v>
      </c>
      <c r="H11" s="15" t="s">
        <v>38</v>
      </c>
    </row>
    <row r="12" spans="1:9" x14ac:dyDescent="0.25">
      <c r="B12" s="10" t="s">
        <v>24</v>
      </c>
      <c r="C12" s="2" t="s">
        <v>25</v>
      </c>
      <c r="D12" s="3">
        <v>186.22</v>
      </c>
      <c r="E12" s="3">
        <v>381.06</v>
      </c>
      <c r="F12" s="3">
        <v>4.92</v>
      </c>
      <c r="G12" s="3">
        <v>0.41</v>
      </c>
      <c r="H12" s="15" t="s">
        <v>38</v>
      </c>
    </row>
    <row r="13" spans="1:9" ht="26.25" x14ac:dyDescent="0.25">
      <c r="B13" s="2" t="s">
        <v>9</v>
      </c>
      <c r="C13" s="2" t="s">
        <v>10</v>
      </c>
      <c r="D13" s="2">
        <v>40</v>
      </c>
      <c r="E13" s="2">
        <v>1</v>
      </c>
      <c r="F13" s="2">
        <v>0.12</v>
      </c>
      <c r="G13" s="2">
        <v>1.4E-2</v>
      </c>
      <c r="H13" s="15">
        <v>0</v>
      </c>
    </row>
    <row r="14" spans="1:9" ht="26.25" x14ac:dyDescent="0.25">
      <c r="B14" s="2" t="s">
        <v>11</v>
      </c>
      <c r="C14" s="2" t="s">
        <v>12</v>
      </c>
      <c r="D14" s="2">
        <v>102</v>
      </c>
      <c r="E14" s="2">
        <v>107</v>
      </c>
      <c r="F14" s="2">
        <v>2.37</v>
      </c>
      <c r="G14" s="2">
        <v>1.5449999999999999</v>
      </c>
      <c r="H14" s="15" t="s">
        <v>38</v>
      </c>
    </row>
    <row r="15" spans="1:9" s="8" customFormat="1" x14ac:dyDescent="0.25">
      <c r="A15" s="24"/>
      <c r="B15" s="9"/>
      <c r="C15" s="24" t="s">
        <v>176</v>
      </c>
      <c r="D15" s="24">
        <f>SUM(D10:D14)</f>
        <v>733.22</v>
      </c>
      <c r="E15" s="24">
        <f>SUM(E10:E14)</f>
        <v>1530.06</v>
      </c>
      <c r="F15" s="24">
        <f>SUM(F10:F14)</f>
        <v>19.730000000000004</v>
      </c>
      <c r="G15" s="24">
        <f>SUM(G10:G14)</f>
        <v>7.0310000000000006</v>
      </c>
      <c r="H15" s="26">
        <f>SUM(H10:H14)</f>
        <v>0</v>
      </c>
      <c r="I15" s="24"/>
    </row>
    <row r="16" spans="1:9" x14ac:dyDescent="0.25">
      <c r="C16" s="29"/>
      <c r="D16" s="29"/>
      <c r="E16" s="29"/>
      <c r="F16" s="29"/>
      <c r="G16" s="29"/>
      <c r="H16" s="30"/>
      <c r="I16" s="29"/>
    </row>
    <row r="17" spans="1:8" ht="28.5" x14ac:dyDescent="0.25">
      <c r="A17" s="23" t="s">
        <v>22</v>
      </c>
      <c r="B17" s="2" t="s">
        <v>123</v>
      </c>
      <c r="C17" s="2" t="s">
        <v>61</v>
      </c>
      <c r="D17" s="3">
        <v>420</v>
      </c>
      <c r="E17" s="3">
        <v>931</v>
      </c>
      <c r="F17" s="3">
        <v>15.16</v>
      </c>
      <c r="G17" s="3">
        <v>5.69</v>
      </c>
      <c r="H17" s="15">
        <v>0</v>
      </c>
    </row>
    <row r="18" spans="1:8" ht="26.25" x14ac:dyDescent="0.25">
      <c r="B18" s="2" t="s">
        <v>134</v>
      </c>
      <c r="C18" s="2" t="s">
        <v>71</v>
      </c>
      <c r="D18" s="3">
        <v>157</v>
      </c>
      <c r="E18" s="3">
        <v>246</v>
      </c>
      <c r="F18" s="3">
        <v>1.64</v>
      </c>
      <c r="G18" s="3">
        <v>0.26</v>
      </c>
      <c r="H18" s="15" t="s">
        <v>38</v>
      </c>
    </row>
    <row r="19" spans="1:8" x14ac:dyDescent="0.25">
      <c r="B19" s="2" t="s">
        <v>47</v>
      </c>
      <c r="C19" s="2" t="s">
        <v>48</v>
      </c>
      <c r="D19" s="3">
        <v>18</v>
      </c>
      <c r="E19" s="3">
        <v>17</v>
      </c>
      <c r="F19" s="3">
        <v>0.12</v>
      </c>
      <c r="G19" s="3">
        <v>2.8000000000000001E-2</v>
      </c>
      <c r="H19" s="15" t="s">
        <v>38</v>
      </c>
    </row>
    <row r="20" spans="1:8" x14ac:dyDescent="0.25">
      <c r="B20" s="2" t="s">
        <v>124</v>
      </c>
      <c r="C20" s="2" t="s">
        <v>125</v>
      </c>
      <c r="D20" s="3">
        <v>51</v>
      </c>
      <c r="E20" s="3">
        <v>2</v>
      </c>
      <c r="F20" s="3">
        <v>0.12</v>
      </c>
      <c r="G20" s="3">
        <v>0.01</v>
      </c>
      <c r="H20" s="15">
        <v>0</v>
      </c>
    </row>
    <row r="21" spans="1:8" ht="26.25" x14ac:dyDescent="0.25">
      <c r="B21" s="2" t="s">
        <v>11</v>
      </c>
      <c r="C21" s="2" t="s">
        <v>12</v>
      </c>
      <c r="D21" s="3">
        <v>102</v>
      </c>
      <c r="E21" s="3">
        <v>107</v>
      </c>
      <c r="F21" s="3">
        <v>2.37</v>
      </c>
      <c r="G21" s="3">
        <v>1.5449999999999999</v>
      </c>
      <c r="H21" s="15" t="s">
        <v>38</v>
      </c>
    </row>
    <row r="22" spans="1:8" s="8" customFormat="1" x14ac:dyDescent="0.25">
      <c r="A22" s="24"/>
      <c r="B22" s="9"/>
      <c r="C22" s="24" t="s">
        <v>176</v>
      </c>
      <c r="D22" s="24">
        <f>SUM(D17:D21)</f>
        <v>748</v>
      </c>
      <c r="E22" s="24">
        <f>SUM(E17:E21)</f>
        <v>1303</v>
      </c>
      <c r="F22" s="24">
        <f>SUM(F17:F21)</f>
        <v>19.410000000000004</v>
      </c>
      <c r="G22" s="24">
        <f>SUM(G17:G21)</f>
        <v>7.5329999999999995</v>
      </c>
      <c r="H22" s="26">
        <f>SUM(H17:H21)</f>
        <v>0</v>
      </c>
    </row>
    <row r="23" spans="1:8" s="8" customFormat="1" x14ac:dyDescent="0.25">
      <c r="A23" s="24"/>
      <c r="B23" s="9"/>
      <c r="C23" s="14"/>
      <c r="D23" s="14"/>
      <c r="E23" s="14"/>
      <c r="F23" s="14"/>
      <c r="G23" s="14"/>
      <c r="H23" s="16"/>
    </row>
    <row r="24" spans="1:8" x14ac:dyDescent="0.25">
      <c r="A24" s="23" t="s">
        <v>30</v>
      </c>
      <c r="B24" s="2" t="s">
        <v>126</v>
      </c>
      <c r="C24" s="2" t="s">
        <v>40</v>
      </c>
      <c r="D24" s="3">
        <v>280</v>
      </c>
      <c r="E24" s="3">
        <v>497</v>
      </c>
      <c r="F24" s="3">
        <v>8.06</v>
      </c>
      <c r="G24" s="2">
        <v>0.98</v>
      </c>
      <c r="H24" s="15" t="s">
        <v>38</v>
      </c>
    </row>
    <row r="25" spans="1:8" x14ac:dyDescent="0.25">
      <c r="B25" s="2" t="s">
        <v>107</v>
      </c>
      <c r="C25" s="3" t="s">
        <v>48</v>
      </c>
      <c r="D25" s="3">
        <v>21</v>
      </c>
      <c r="E25" s="3">
        <v>63</v>
      </c>
      <c r="F25" s="3">
        <v>0.23</v>
      </c>
      <c r="G25" s="3">
        <v>3.9E-2</v>
      </c>
      <c r="H25" s="15" t="s">
        <v>38</v>
      </c>
    </row>
    <row r="26" spans="1:8" x14ac:dyDescent="0.25">
      <c r="B26" s="2" t="s">
        <v>127</v>
      </c>
      <c r="C26" s="2" t="s">
        <v>128</v>
      </c>
      <c r="D26" s="2">
        <v>14</v>
      </c>
      <c r="E26" s="2">
        <v>2</v>
      </c>
      <c r="F26" s="2">
        <v>0.14000000000000001</v>
      </c>
      <c r="G26" s="2">
        <v>0.04</v>
      </c>
      <c r="H26" s="15">
        <v>0</v>
      </c>
    </row>
    <row r="27" spans="1:8" x14ac:dyDescent="0.25">
      <c r="B27" s="2" t="s">
        <v>53</v>
      </c>
      <c r="C27" s="2" t="s">
        <v>54</v>
      </c>
      <c r="D27" s="2">
        <v>35</v>
      </c>
      <c r="E27" s="2">
        <v>181</v>
      </c>
      <c r="F27" s="2">
        <v>1.88</v>
      </c>
      <c r="G27" s="2">
        <v>0.52</v>
      </c>
      <c r="H27" s="15" t="s">
        <v>38</v>
      </c>
    </row>
    <row r="28" spans="1:8" ht="26.25" x14ac:dyDescent="0.25">
      <c r="B28" s="2" t="s">
        <v>129</v>
      </c>
      <c r="C28" s="2" t="s">
        <v>66</v>
      </c>
      <c r="D28" s="3">
        <v>40</v>
      </c>
      <c r="E28" s="3">
        <v>1</v>
      </c>
      <c r="F28" s="3">
        <v>0.14000000000000001</v>
      </c>
      <c r="G28" s="3">
        <v>1.4999999999999999E-2</v>
      </c>
      <c r="H28" s="15">
        <v>0</v>
      </c>
    </row>
    <row r="29" spans="1:8" x14ac:dyDescent="0.25">
      <c r="B29" s="10" t="s">
        <v>130</v>
      </c>
      <c r="C29" s="2" t="s">
        <v>87</v>
      </c>
      <c r="D29" s="3">
        <v>79</v>
      </c>
      <c r="E29" s="3">
        <v>5</v>
      </c>
      <c r="F29" s="3">
        <v>5</v>
      </c>
      <c r="G29" s="3">
        <v>3</v>
      </c>
      <c r="H29" s="15" t="s">
        <v>38</v>
      </c>
    </row>
    <row r="30" spans="1:8" ht="26.25" x14ac:dyDescent="0.25">
      <c r="B30" s="2" t="s">
        <v>11</v>
      </c>
      <c r="C30" s="2" t="s">
        <v>12</v>
      </c>
      <c r="D30" s="3">
        <v>102</v>
      </c>
      <c r="E30" s="3">
        <v>107</v>
      </c>
      <c r="F30" s="3">
        <v>2.37</v>
      </c>
      <c r="G30" s="3">
        <v>1.5449999999999999</v>
      </c>
      <c r="H30" s="15" t="s">
        <v>38</v>
      </c>
    </row>
    <row r="31" spans="1:8" s="8" customFormat="1" x14ac:dyDescent="0.25">
      <c r="A31" s="24"/>
      <c r="B31" s="9"/>
      <c r="C31" s="24" t="s">
        <v>176</v>
      </c>
      <c r="D31" s="24">
        <f>SUM(D24:D30)</f>
        <v>571</v>
      </c>
      <c r="E31" s="24">
        <f>SUM(E24:E30)</f>
        <v>856</v>
      </c>
      <c r="F31" s="24">
        <f>SUM(F24:F30)</f>
        <v>17.820000000000004</v>
      </c>
      <c r="G31" s="24">
        <f>SUM(G24:G30)</f>
        <v>6.1389999999999993</v>
      </c>
      <c r="H31" s="26">
        <f>SUM(H24:H30)</f>
        <v>0</v>
      </c>
    </row>
    <row r="33" spans="1:8" ht="26.25" x14ac:dyDescent="0.25">
      <c r="A33" s="23" t="s">
        <v>39</v>
      </c>
      <c r="B33" s="2" t="s">
        <v>131</v>
      </c>
      <c r="C33" s="2" t="s">
        <v>10</v>
      </c>
      <c r="D33" s="3">
        <v>304</v>
      </c>
      <c r="E33" s="3">
        <v>806</v>
      </c>
      <c r="F33" s="3">
        <v>7.19</v>
      </c>
      <c r="G33" s="3">
        <v>1.21</v>
      </c>
      <c r="H33" s="15" t="s">
        <v>38</v>
      </c>
    </row>
    <row r="34" spans="1:8" x14ac:dyDescent="0.25">
      <c r="B34" s="2" t="s">
        <v>168</v>
      </c>
      <c r="C34" s="2" t="s">
        <v>68</v>
      </c>
      <c r="D34" s="3">
        <v>159</v>
      </c>
      <c r="E34" s="3">
        <v>532</v>
      </c>
      <c r="F34" s="3">
        <v>0.64</v>
      </c>
      <c r="G34" s="3">
        <v>1.0999999999999999E-2</v>
      </c>
      <c r="H34" s="15" t="s">
        <v>38</v>
      </c>
    </row>
    <row r="35" spans="1:8" x14ac:dyDescent="0.25">
      <c r="B35" s="2" t="s">
        <v>82</v>
      </c>
      <c r="C35" s="3" t="s">
        <v>10</v>
      </c>
      <c r="D35" s="3">
        <v>78</v>
      </c>
      <c r="E35" s="3">
        <v>15</v>
      </c>
      <c r="F35" s="3">
        <v>0.99</v>
      </c>
      <c r="G35" s="3">
        <v>9.9000000000000005E-2</v>
      </c>
      <c r="H35" s="15" t="s">
        <v>38</v>
      </c>
    </row>
    <row r="36" spans="1:8" ht="26.25" x14ac:dyDescent="0.25">
      <c r="B36" s="2" t="s">
        <v>69</v>
      </c>
      <c r="C36" s="2" t="s">
        <v>70</v>
      </c>
      <c r="D36" s="2">
        <v>54</v>
      </c>
      <c r="E36" s="2">
        <v>1</v>
      </c>
      <c r="F36" s="2">
        <v>0.1</v>
      </c>
      <c r="G36" s="2">
        <v>7.0000000000000001E-3</v>
      </c>
      <c r="H36" s="15" t="s">
        <v>110</v>
      </c>
    </row>
    <row r="37" spans="1:8" ht="26.25" x14ac:dyDescent="0.25">
      <c r="B37" s="2" t="s">
        <v>27</v>
      </c>
      <c r="C37" s="2" t="s">
        <v>12</v>
      </c>
      <c r="D37" s="2">
        <v>102</v>
      </c>
      <c r="E37" s="2">
        <v>107</v>
      </c>
      <c r="F37" s="2">
        <v>2.37</v>
      </c>
      <c r="G37" s="2">
        <v>1.5449999999999999</v>
      </c>
      <c r="H37" s="15" t="s">
        <v>38</v>
      </c>
    </row>
    <row r="38" spans="1:8" s="8" customFormat="1" x14ac:dyDescent="0.25">
      <c r="A38" s="24"/>
      <c r="B38" s="9"/>
      <c r="C38" s="24" t="s">
        <v>176</v>
      </c>
      <c r="D38" s="24">
        <f>SUM(D33:D37)</f>
        <v>697</v>
      </c>
      <c r="E38" s="24">
        <f>SUM(E33:E37)</f>
        <v>1461</v>
      </c>
      <c r="F38" s="24">
        <f>SUM(F33:F37)</f>
        <v>11.29</v>
      </c>
      <c r="G38" s="24">
        <f>SUM(G33:G37)</f>
        <v>2.8719999999999999</v>
      </c>
      <c r="H38" s="26">
        <f>SUM(H33:H37)</f>
        <v>0</v>
      </c>
    </row>
    <row r="40" spans="1:8" s="12" customFormat="1" ht="31.5" x14ac:dyDescent="0.25">
      <c r="A40" s="25"/>
      <c r="C40" s="27" t="s">
        <v>45</v>
      </c>
      <c r="D40" s="25">
        <f>AVERAGE(D8,D15,D22,D31,D38)</f>
        <v>671.24400000000003</v>
      </c>
      <c r="E40" s="25">
        <f>AVERAGE(E8,E15,E22,E31,E38)</f>
        <v>1210.6600000000001</v>
      </c>
      <c r="F40" s="25">
        <f>AVERAGE(F8,F15,F22,F31,F38)</f>
        <v>18.116000000000003</v>
      </c>
      <c r="G40" s="25">
        <f>AVERAGE(G8,G15,G22,G31,G38)</f>
        <v>6.0497999999999994</v>
      </c>
      <c r="H40" s="28">
        <f>AVERAGE(H8,H15,H22,H31,H38)</f>
        <v>0.11799999999999999</v>
      </c>
    </row>
    <row r="42" spans="1:8" ht="79.5" x14ac:dyDescent="0.25">
      <c r="B42" s="1" t="s">
        <v>162</v>
      </c>
    </row>
    <row r="43" spans="1:8" ht="105" x14ac:dyDescent="0.25">
      <c r="B43" s="2" t="s">
        <v>114</v>
      </c>
    </row>
    <row r="44" spans="1:8" ht="66.75" x14ac:dyDescent="0.25">
      <c r="B44" s="2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 1</vt:lpstr>
      <vt:lpstr>Week 2</vt:lpstr>
      <vt:lpstr>Week 3</vt:lpstr>
      <vt:lpstr>Week 4</vt:lpstr>
      <vt:lpstr>Week 5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ServUS</cp:lastModifiedBy>
  <dcterms:created xsi:type="dcterms:W3CDTF">2013-11-04T14:35:15Z</dcterms:created>
  <dcterms:modified xsi:type="dcterms:W3CDTF">2014-08-14T17:21:41Z</dcterms:modified>
</cp:coreProperties>
</file>