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1470" windowWidth="11085" windowHeight="7185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D48" i="2" l="1"/>
  <c r="D46" i="2"/>
  <c r="H33" i="1" l="1"/>
  <c r="G33" i="1"/>
  <c r="F33" i="1"/>
  <c r="E33" i="1"/>
  <c r="H35" i="2"/>
  <c r="H48" i="2"/>
  <c r="H46" i="2"/>
  <c r="H38" i="4"/>
  <c r="H30" i="4"/>
  <c r="H8" i="5"/>
  <c r="G8" i="5"/>
  <c r="F8" i="5"/>
  <c r="E8" i="5"/>
  <c r="H40" i="5"/>
  <c r="G40" i="5"/>
  <c r="F40" i="5"/>
  <c r="E40" i="5"/>
  <c r="D40" i="5"/>
  <c r="H31" i="5"/>
  <c r="G31" i="5"/>
  <c r="F31" i="5"/>
  <c r="E31" i="5"/>
  <c r="D31" i="5"/>
  <c r="H22" i="5"/>
  <c r="H42" i="5" s="1"/>
  <c r="G22" i="5"/>
  <c r="F22" i="5"/>
  <c r="E22" i="5"/>
  <c r="E42" i="5" s="1"/>
  <c r="D22" i="5"/>
  <c r="H15" i="5"/>
  <c r="G15" i="5"/>
  <c r="F15" i="5"/>
  <c r="F42" i="5" s="1"/>
  <c r="E15" i="5"/>
  <c r="D15" i="5"/>
  <c r="D8" i="5"/>
  <c r="D42" i="5" s="1"/>
  <c r="G38" i="4"/>
  <c r="F38" i="4"/>
  <c r="E38" i="4"/>
  <c r="D38" i="4"/>
  <c r="G30" i="4"/>
  <c r="F30" i="4"/>
  <c r="E30" i="4"/>
  <c r="D30" i="4"/>
  <c r="H21" i="4"/>
  <c r="G21" i="4"/>
  <c r="F21" i="4"/>
  <c r="E21" i="4"/>
  <c r="D21" i="4"/>
  <c r="H14" i="4"/>
  <c r="G14" i="4"/>
  <c r="F14" i="4"/>
  <c r="E14" i="4"/>
  <c r="D14" i="4"/>
  <c r="H7" i="4"/>
  <c r="F7" i="4"/>
  <c r="G7" i="4"/>
  <c r="E7" i="4"/>
  <c r="D7" i="4"/>
  <c r="H42" i="3"/>
  <c r="G42" i="3"/>
  <c r="F42" i="3"/>
  <c r="E42" i="3"/>
  <c r="D42" i="3"/>
  <c r="H34" i="3"/>
  <c r="G34" i="3"/>
  <c r="F34" i="3"/>
  <c r="E34" i="3"/>
  <c r="D34" i="3"/>
  <c r="H26" i="3"/>
  <c r="G26" i="3"/>
  <c r="F26" i="3"/>
  <c r="E26" i="3"/>
  <c r="E44" i="3"/>
  <c r="D26" i="3"/>
  <c r="H16" i="3"/>
  <c r="G16" i="3"/>
  <c r="F16" i="3"/>
  <c r="E16" i="3"/>
  <c r="D16" i="3"/>
  <c r="H8" i="3"/>
  <c r="G8" i="3"/>
  <c r="F8" i="3"/>
  <c r="E8" i="3"/>
  <c r="D8" i="3"/>
  <c r="G46" i="2"/>
  <c r="F46" i="2"/>
  <c r="E46" i="2"/>
  <c r="G35" i="2"/>
  <c r="F35" i="2"/>
  <c r="E35" i="2"/>
  <c r="D35" i="2"/>
  <c r="F44" i="3"/>
  <c r="G44" i="3"/>
  <c r="D44" i="3"/>
  <c r="H44" i="3"/>
  <c r="H26" i="2"/>
  <c r="G26" i="2"/>
  <c r="F26" i="2"/>
  <c r="E26" i="2"/>
  <c r="D26" i="2"/>
  <c r="H17" i="2"/>
  <c r="G17" i="2"/>
  <c r="F17" i="2"/>
  <c r="E17" i="2"/>
  <c r="D17" i="2"/>
  <c r="H10" i="2"/>
  <c r="G10" i="2"/>
  <c r="F10" i="2"/>
  <c r="E10" i="2"/>
  <c r="D10" i="2"/>
  <c r="H42" i="1"/>
  <c r="F42" i="1"/>
  <c r="G42" i="1"/>
  <c r="E42" i="1"/>
  <c r="D42" i="1"/>
  <c r="E48" i="2"/>
  <c r="F48" i="2"/>
  <c r="G48" i="2"/>
  <c r="D33" i="1"/>
  <c r="H25" i="1"/>
  <c r="G25" i="1"/>
  <c r="F25" i="1"/>
  <c r="E25" i="1"/>
  <c r="D25" i="1"/>
  <c r="H18" i="1"/>
  <c r="G18" i="1"/>
  <c r="G44" i="1"/>
  <c r="F18" i="1"/>
  <c r="F44" i="1"/>
  <c r="E18" i="1"/>
  <c r="E44" i="1"/>
  <c r="D18" i="1"/>
  <c r="D44" i="1"/>
  <c r="H9" i="1"/>
  <c r="H44" i="1" s="1"/>
  <c r="G9" i="1"/>
  <c r="F9" i="1"/>
  <c r="E9" i="1"/>
  <c r="D9" i="1"/>
  <c r="G42" i="5" l="1"/>
  <c r="F40" i="4"/>
  <c r="E40" i="4"/>
  <c r="H40" i="4"/>
  <c r="G40" i="4"/>
  <c r="D40" i="4"/>
</calcChain>
</file>

<file path=xl/sharedStrings.xml><?xml version="1.0" encoding="utf-8"?>
<sst xmlns="http://schemas.openxmlformats.org/spreadsheetml/2006/main" count="537" uniqueCount="196">
  <si>
    <t>Portion</t>
  </si>
  <si>
    <t>Calories</t>
  </si>
  <si>
    <t>Sodium (mg)</t>
  </si>
  <si>
    <t>Total Fat (g)</t>
  </si>
  <si>
    <t>Trans fat (g)</t>
  </si>
  <si>
    <t>Monday</t>
  </si>
  <si>
    <t xml:space="preserve">1/2 cup 2 oz. </t>
  </si>
  <si>
    <t xml:space="preserve">2 Slices, 2 oz. </t>
  </si>
  <si>
    <t>Green beans  (11726)</t>
  </si>
  <si>
    <t>1/2 cup, canned</t>
  </si>
  <si>
    <t>n/a</t>
  </si>
  <si>
    <t xml:space="preserve"> Seasoned Broccoli (11742)</t>
  </si>
  <si>
    <t>1/2 c.</t>
  </si>
  <si>
    <t>1/2 cup</t>
  </si>
  <si>
    <t>Milk (01082)</t>
  </si>
  <si>
    <t>1 cup, low-fat (1%) Unflavored</t>
  </si>
  <si>
    <t>Tuesday</t>
  </si>
  <si>
    <t>Whole grain hamburger roll  (18351)</t>
  </si>
  <si>
    <t>1 roll</t>
  </si>
  <si>
    <t xml:space="preserve">1 slice, 1 oz. </t>
  </si>
  <si>
    <t>2/3 cup</t>
  </si>
  <si>
    <t>1 cup (romaine lettuce, spinach, mushroom, cucumber, tomato)</t>
  </si>
  <si>
    <t>Fresh sliced peaches (09236)</t>
  </si>
  <si>
    <t>Wednesday</t>
  </si>
  <si>
    <t>Toasted Turkey ham and Cheese(F-07A)</t>
  </si>
  <si>
    <t xml:space="preserve">1 sandwich ( 2 oz. meat 2 oz. eq. grain </t>
  </si>
  <si>
    <t>Fresh Watermelon Chunks (09326)</t>
  </si>
  <si>
    <t xml:space="preserve">1/2 cup, </t>
  </si>
  <si>
    <t>Peas  (11813)</t>
  </si>
  <si>
    <t>1/2 cup, canned no salt, drained</t>
  </si>
  <si>
    <t>Summer Yellow Squash(11468)</t>
  </si>
  <si>
    <t>1/2 cup, sliced</t>
  </si>
  <si>
    <t>Thursday</t>
  </si>
  <si>
    <t>1 breast, thigh, or drumstick</t>
  </si>
  <si>
    <t>cooked sweet corn (11771)</t>
  </si>
  <si>
    <t>Tasty tots (I-23r)</t>
  </si>
  <si>
    <t>6 Tots</t>
  </si>
  <si>
    <t>Whole Grain roll (18348)</t>
  </si>
  <si>
    <t>1 oz. dinner roll</t>
  </si>
  <si>
    <t>Friday</t>
  </si>
  <si>
    <t>1 stromboli</t>
  </si>
  <si>
    <t>Carrots (11124)</t>
  </si>
  <si>
    <t xml:space="preserve">1/4 cup, sliced, raw </t>
  </si>
  <si>
    <t>Ranch Dip (E-19)</t>
  </si>
  <si>
    <t>2 Tbsp.</t>
  </si>
  <si>
    <t>Three Bean Salad  (E-11)</t>
  </si>
  <si>
    <t>1 cup</t>
  </si>
  <si>
    <t>1 cookie</t>
  </si>
  <si>
    <t>Weekly Averages</t>
  </si>
  <si>
    <t>Stromboli (F-06A)</t>
  </si>
  <si>
    <t xml:space="preserve">1.5 oz. </t>
  </si>
  <si>
    <t>1 piece</t>
  </si>
  <si>
    <t>Chicken Tetrazzini (D-42)</t>
  </si>
  <si>
    <t>Cucumber  (11206)</t>
  </si>
  <si>
    <t>1/4 cup Peeled cucumber</t>
  </si>
  <si>
    <t>Tomato (11529)</t>
  </si>
  <si>
    <t>1 cup , fresh cherry tomato</t>
  </si>
  <si>
    <t>2 oz. beef mixture, 2 oz. whole grain bun</t>
  </si>
  <si>
    <t>Chicken Nuggets (22975)</t>
  </si>
  <si>
    <t>Orange Glazed Carrots  (I-13A)</t>
  </si>
  <si>
    <t>1/3 cup</t>
  </si>
  <si>
    <t>Succotash(11496)</t>
  </si>
  <si>
    <t>Low-fat vanilla yogurt (01119)</t>
  </si>
  <si>
    <t>1/2 cup (4 oz.)</t>
  </si>
  <si>
    <t>Granola (J-01)</t>
  </si>
  <si>
    <t>1/4 cup (1 oz. serving)</t>
  </si>
  <si>
    <t>1 whole wrap</t>
  </si>
  <si>
    <t>1 muffin</t>
  </si>
  <si>
    <t>Potato Salad (E-09)</t>
  </si>
  <si>
    <t>1/2 Cup</t>
  </si>
  <si>
    <t>Sauteed Spinach (11458)</t>
  </si>
  <si>
    <t>Vegetable Pizza with whole grain crust (D-30A)</t>
  </si>
  <si>
    <t>1 slice</t>
  </si>
  <si>
    <t>Waffle Fries (11410)</t>
  </si>
  <si>
    <t>Fresh Blueberries (09050)</t>
  </si>
  <si>
    <t xml:space="preserve">1 oz. </t>
  </si>
  <si>
    <t>1 salad</t>
  </si>
  <si>
    <t>Strawberrry Yogurt (43261</t>
  </si>
  <si>
    <t>Chic' Penne (D-53r)</t>
  </si>
  <si>
    <t>1 1/2 cup</t>
  </si>
  <si>
    <t>Ranch Dressing (E-19)</t>
  </si>
  <si>
    <t>Fresh grapes (09132)</t>
  </si>
  <si>
    <t>1/2 cup, Raw</t>
  </si>
  <si>
    <t>Whole Grain French bread (18035)</t>
  </si>
  <si>
    <t xml:space="preserve">2 oz. </t>
  </si>
  <si>
    <t>1 burrito</t>
  </si>
  <si>
    <t>1 large, whole</t>
  </si>
  <si>
    <t>1 quesadilla</t>
  </si>
  <si>
    <r>
      <t>Whole Wheat Rotini w/ Meat Sauce</t>
    </r>
    <r>
      <rPr>
        <vertAlign val="superscript"/>
        <sz val="10"/>
        <color theme="1"/>
        <rFont val="Calibri"/>
        <family val="2"/>
        <scheme val="minor"/>
      </rPr>
      <t>1</t>
    </r>
  </si>
  <si>
    <t>Crunchy Hawaiian Chicken Wrap (F-12r)</t>
  </si>
  <si>
    <t>1 wrap (2 halves)</t>
  </si>
  <si>
    <t>Scalloped potatoes (I-16A)</t>
  </si>
  <si>
    <t>Fresh raspberries (09302)</t>
  </si>
  <si>
    <t>Sloppy Joe on w/ whole grain bun (F-05)</t>
  </si>
  <si>
    <t>Fresh plum</t>
  </si>
  <si>
    <t>Summer Squash (11468)</t>
  </si>
  <si>
    <t>Potato Salad  (E-09)</t>
  </si>
  <si>
    <t>1 plum (151 g)</t>
  </si>
  <si>
    <t>1 cup, (09326)</t>
  </si>
  <si>
    <t>2 nuggets (2 oz.)</t>
  </si>
  <si>
    <t>Catsup (11949)</t>
  </si>
  <si>
    <t xml:space="preserve">1 Tbsp. </t>
  </si>
  <si>
    <t>Mustard</t>
  </si>
  <si>
    <t xml:space="preserve">Tbsp. </t>
  </si>
  <si>
    <t xml:space="preserve">2/3 cup </t>
  </si>
  <si>
    <t>Hamburger patty  (23558)</t>
  </si>
  <si>
    <t>1 patty, 2 oz.</t>
  </si>
  <si>
    <t xml:space="preserve">1/2 cup, sliced, raw </t>
  </si>
  <si>
    <t>Veggie or Soy Burger (16147)</t>
  </si>
  <si>
    <t>1 patty</t>
  </si>
  <si>
    <t>All Beef Hot dog (07022)</t>
  </si>
  <si>
    <t>1 hot dog</t>
  </si>
  <si>
    <t>HotDog Bun (18351)</t>
  </si>
  <si>
    <t>1 wrap</t>
  </si>
  <si>
    <t>Rainbow Rice (D-56r)</t>
  </si>
  <si>
    <t>Chicken Salad (E-05)</t>
  </si>
  <si>
    <t>Whole grain bread (18075)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</si>
  <si>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</si>
  <si>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</si>
  <si>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r>
      <t>Fresh fruit salad</t>
    </r>
    <r>
      <rPr>
        <vertAlign val="superscript"/>
        <sz val="10"/>
        <color theme="1"/>
        <rFont val="Calibri"/>
        <family val="2"/>
        <scheme val="minor"/>
      </rPr>
      <t>1</t>
    </r>
  </si>
  <si>
    <t>1/2 cup, raw sliced</t>
  </si>
  <si>
    <t>Apple Slices (09003)</t>
  </si>
  <si>
    <t>Slice Cheddar Cheese (09009)</t>
  </si>
  <si>
    <t>Baked Beans (I-06)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</si>
  <si>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http://education.ohio.gov/getattachment/Topics/Other-Resources/Food-and-Nutrition/Resources-and-Tools-for-Food-and-Nutrition/Menus-that-Move/HS_Summer_Recipes.pdf.aspx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</si>
  <si>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http://education.ohio.gov/getattachment/Topics/Other-Resources/Food-and-Nutrition/Resources-and-Tools-for-Food-and-Nutrition/Menus-that-Move/HS_Summer_Recipes.pdf.aspx</t>
    </r>
  </si>
  <si>
    <r>
      <t>Tossed Salad</t>
    </r>
    <r>
      <rPr>
        <vertAlign val="superscript"/>
        <sz val="9"/>
        <color theme="1"/>
        <rFont val="Calibri"/>
        <family val="2"/>
        <scheme val="minor"/>
      </rPr>
      <t>2</t>
    </r>
  </si>
  <si>
    <t>Barbecue chicken (D-11)</t>
  </si>
  <si>
    <t xml:space="preserve">1/2 cup </t>
  </si>
  <si>
    <t>Fresh sliced cantaloupe(09181)</t>
  </si>
  <si>
    <t>Fresh sliced cantaloupe (09181)</t>
  </si>
  <si>
    <t>Honeydew, Fresh (09184)</t>
  </si>
  <si>
    <r>
      <t>Whole grain Oatmeal Cookie</t>
    </r>
    <r>
      <rPr>
        <vertAlign val="superscript"/>
        <sz val="10"/>
        <rFont val="Calibri"/>
        <family val="2"/>
        <scheme val="minor"/>
      </rPr>
      <t xml:space="preserve"> 1</t>
    </r>
  </si>
  <si>
    <t xml:space="preserve">1/2 cup, raw </t>
  </si>
  <si>
    <t>Fresh Pineapple(09266)</t>
  </si>
  <si>
    <t>1/2 cup, halved</t>
  </si>
  <si>
    <t>1/2 c. Fresh strawberries (09316)</t>
  </si>
  <si>
    <t xml:space="preserve">1/4 cup, Sliced raw </t>
  </si>
  <si>
    <t>Red Pepper Slices(11821)</t>
  </si>
  <si>
    <t>1/2 cup (8 oz. scoop)</t>
  </si>
  <si>
    <t>Hummus E-24</t>
  </si>
  <si>
    <t xml:space="preserve">1 roll </t>
  </si>
  <si>
    <t>Whole grain hamburger roll(18351)</t>
  </si>
  <si>
    <t xml:space="preserve">1/2 cup, canned </t>
  </si>
  <si>
    <t>Green beans(11726)</t>
  </si>
  <si>
    <r>
      <t xml:space="preserve">Honey Mustard Chicken Wrap </t>
    </r>
    <r>
      <rPr>
        <vertAlign val="superscript"/>
        <sz val="10"/>
        <color theme="1"/>
        <rFont val="Calibri"/>
        <family val="2"/>
        <scheme val="minor"/>
      </rPr>
      <t>1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</si>
  <si>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2</t>
    </r>
  </si>
  <si>
    <r>
      <t>1 c. Berry and Spinach Salad</t>
    </r>
    <r>
      <rPr>
        <vertAlign val="superscript"/>
        <sz val="10"/>
        <color theme="1"/>
        <rFont val="Calibri"/>
        <family val="2"/>
        <scheme val="minor"/>
      </rPr>
      <t xml:space="preserve"> 1</t>
    </r>
  </si>
  <si>
    <r>
      <t>Tossed Salad</t>
    </r>
    <r>
      <rPr>
        <vertAlign val="superscript"/>
        <sz val="9"/>
        <color theme="1"/>
        <rFont val="Calibri"/>
        <family val="2"/>
        <scheme val="minor"/>
      </rPr>
      <t>1</t>
    </r>
  </si>
  <si>
    <r>
      <t>Beef and Bean Burrito</t>
    </r>
    <r>
      <rPr>
        <vertAlign val="superscript"/>
        <sz val="10"/>
        <color theme="1"/>
        <rFont val="Calibri"/>
        <family val="2"/>
        <scheme val="minor"/>
      </rPr>
      <t>1</t>
    </r>
  </si>
  <si>
    <t>Tortilla Chips(19433)</t>
  </si>
  <si>
    <t xml:space="preserve">1/4 cup </t>
  </si>
  <si>
    <t>Salsa(C-03)</t>
  </si>
  <si>
    <t>Carrots(11124)</t>
  </si>
  <si>
    <t>Large banana (09040)</t>
  </si>
  <si>
    <r>
      <rPr>
        <u/>
        <vertAlign val="superscript"/>
        <sz val="10"/>
        <color theme="10"/>
        <rFont val="Calibri"/>
        <family val="2"/>
        <scheme val="minor"/>
      </rPr>
      <t>2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</si>
  <si>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</si>
  <si>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1</t>
    </r>
  </si>
  <si>
    <t xml:space="preserve">1/2 cup, canned no salt, drained </t>
  </si>
  <si>
    <t>Peas (11813)</t>
  </si>
  <si>
    <t xml:space="preserve">Fresh blueberry and banana salad (1/2 cup) </t>
  </si>
  <si>
    <t>1/2 cup banana slices (09040)</t>
  </si>
  <si>
    <t xml:space="preserve">1/2 cup, halved </t>
  </si>
  <si>
    <t>1/2 c. Fresh strawberries(09316)</t>
  </si>
  <si>
    <r>
      <t xml:space="preserve">Pork Salad Wrap </t>
    </r>
    <r>
      <rPr>
        <vertAlign val="superscript"/>
        <sz val="10"/>
        <color theme="1"/>
        <rFont val="Calibri"/>
        <family val="2"/>
        <scheme val="minor"/>
      </rPr>
      <t>2</t>
    </r>
  </si>
  <si>
    <r>
      <t>Mozzarella cheese Stick</t>
    </r>
    <r>
      <rPr>
        <vertAlign val="superscript"/>
        <sz val="10"/>
        <rFont val="Calibri"/>
        <family val="2"/>
        <scheme val="minor"/>
      </rPr>
      <t>3</t>
    </r>
  </si>
  <si>
    <t>fresh orange slices (09202)</t>
  </si>
  <si>
    <r>
      <rPr>
        <u/>
        <vertAlign val="superscript"/>
        <sz val="10"/>
        <color theme="10"/>
        <rFont val="Calibri"/>
        <family val="2"/>
        <scheme val="minor"/>
      </rPr>
      <t>1</t>
    </r>
    <r>
      <rPr>
        <u/>
        <sz val="10"/>
        <color theme="10"/>
        <rFont val="Calibri"/>
        <family val="2"/>
        <scheme val="minor"/>
      </rPr>
      <t>www.Supertracker.usda.gov/foodapedia.aspx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</si>
  <si>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http://www.sde.idaho.gov/site/cnp/chef/docs/chef/Cilantro%20Pork%20Salad%20Wrap%209-12.pdf</t>
    </r>
  </si>
  <si>
    <t>Sesame Broccoli (I-03)</t>
  </si>
  <si>
    <t>1/2 cup (No. 16 scoop)</t>
  </si>
  <si>
    <t>Fresh sliced cantaloupe  (09181)</t>
  </si>
  <si>
    <t>Three Bean Salad (E-11)</t>
  </si>
  <si>
    <t>Stir Fry Fajita Chicken, Squash, Corn with Whole grain rice  (D-60r)</t>
  </si>
  <si>
    <t>http://education.ohio.gov/getattachment/Topics/Other-Resources/Food-and-Nutrition/Resources-and-Tools-for-Food-and-Nutrition/Menus-that-Move/HS_Spring_Recipes.pdf.aspx</t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</si>
  <si>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http://www.sde.idaho.gov/site/cnp/chef/docs/chef/Cilantro%20Pork%20Salad%20Wrap%209-12.pdf</t>
    </r>
  </si>
  <si>
    <r>
      <t>Mozzarella cheese Stick</t>
    </r>
    <r>
      <rPr>
        <vertAlign val="superscript"/>
        <sz val="10"/>
        <color theme="1"/>
        <rFont val="Calibri"/>
        <family val="2"/>
        <scheme val="minor"/>
      </rPr>
      <t>4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</si>
  <si>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http://www.sde.idaho.gov/site/cnp/chef/docs/chef/Mozzarella%20Crusted%20%20Pollock%20K-8%20and%209-12.pdf</t>
    </r>
  </si>
  <si>
    <r>
      <t>Mozzarella Crusted Pollock</t>
    </r>
    <r>
      <rPr>
        <vertAlign val="superscript"/>
        <sz val="10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</si>
  <si>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http://www.sde.idaho.gov/site/cnp/chef/docs/chef/Vegetable%20Pasta%20Salad%20K-8%20and%209-12.PDF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</si>
  <si>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http://www.kn-eat.org/snp/SNP_Docs/SNP_Resources_Healthier_Kansas_Menus/HKM_Recipes_6_weeks_912_NGC.pdf</t>
    </r>
  </si>
  <si>
    <r>
      <t>Vegetable Pasta Salad</t>
    </r>
    <r>
      <rPr>
        <vertAlign val="superscript"/>
        <sz val="10"/>
        <color theme="1"/>
        <rFont val="Calibri"/>
        <family val="2"/>
        <scheme val="minor"/>
      </rPr>
      <t>2</t>
    </r>
  </si>
  <si>
    <t>1 piece (2 oz. serving)</t>
  </si>
  <si>
    <t xml:space="preserve">7/8 cup </t>
  </si>
  <si>
    <r>
      <t>Tossed Salad</t>
    </r>
    <r>
      <rPr>
        <vertAlign val="superscript"/>
        <sz val="10"/>
        <color theme="1"/>
        <rFont val="Calibri"/>
        <family val="2"/>
        <scheme val="minor"/>
      </rPr>
      <t>1</t>
    </r>
  </si>
  <si>
    <t>Pita Chips (25037)</t>
  </si>
  <si>
    <t>1.0 ounce</t>
  </si>
  <si>
    <t>Green beans (11726)</t>
  </si>
  <si>
    <r>
      <t>Blueberry oat muffin</t>
    </r>
    <r>
      <rPr>
        <vertAlign val="superscript"/>
        <sz val="10"/>
        <rFont val="Calibri"/>
        <family val="2"/>
        <scheme val="minor"/>
      </rPr>
      <t>3</t>
    </r>
  </si>
  <si>
    <t>1/4 cup (8 oz. scoop)</t>
  </si>
  <si>
    <t>Lentils of the Southwest (I-24r)</t>
  </si>
  <si>
    <t>1/4 cup (2 fl oz. ladle)</t>
  </si>
  <si>
    <t>Roasted Fish Crispy Slaw Wrap (F-13r)</t>
  </si>
  <si>
    <t xml:space="preserve">1 wrap </t>
  </si>
  <si>
    <t xml:space="preserve">Total </t>
  </si>
  <si>
    <t>Saturated Fat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</si>
</sst>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vertAlign val="superscript"/>
      <sz val="10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1" applyFont="1" applyAlignment="1">
      <alignment wrapText="1"/>
    </xf>
    <xf numFmtId="0" fontId="0" fillId="0" borderId="0" xfId="0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tracker.usda.gov/foodaped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C42" sqref="C42"/>
    </sheetView>
  </sheetViews>
  <sheetFormatPr defaultRowHeight="15.75" x14ac:dyDescent="0.25"/>
  <cols>
    <col min="1" max="1" width="12.42578125" style="22" bestFit="1" customWidth="1"/>
    <col min="2" max="2" width="24.42578125" style="1" customWidth="1"/>
    <col min="3" max="3" width="18" bestFit="1" customWidth="1"/>
    <col min="4" max="4" width="8.5703125" bestFit="1" customWidth="1"/>
    <col min="5" max="5" width="13.5703125" bestFit="1" customWidth="1"/>
    <col min="6" max="6" width="12.7109375" bestFit="1" customWidth="1"/>
    <col min="7" max="7" width="17.7109375" bestFit="1" customWidth="1"/>
    <col min="8" max="8" width="12.7109375" style="14" bestFit="1" customWidth="1"/>
  </cols>
  <sheetData>
    <row r="1" spans="1:8" x14ac:dyDescent="0.25">
      <c r="C1" s="21" t="s">
        <v>0</v>
      </c>
      <c r="D1" s="22" t="s">
        <v>1</v>
      </c>
      <c r="E1" s="22" t="s">
        <v>2</v>
      </c>
      <c r="F1" s="22" t="s">
        <v>3</v>
      </c>
      <c r="G1" s="22" t="s">
        <v>195</v>
      </c>
      <c r="H1" s="23" t="s">
        <v>4</v>
      </c>
    </row>
    <row r="2" spans="1:8" x14ac:dyDescent="0.25">
      <c r="A2" s="22" t="s">
        <v>5</v>
      </c>
      <c r="B2" s="1" t="s">
        <v>115</v>
      </c>
      <c r="C2" s="1" t="s">
        <v>6</v>
      </c>
      <c r="D2" s="3">
        <v>165</v>
      </c>
      <c r="E2" s="3">
        <v>257</v>
      </c>
      <c r="F2" s="3">
        <v>7.24</v>
      </c>
      <c r="G2" s="3">
        <v>1.67</v>
      </c>
      <c r="H2" s="14" t="s">
        <v>10</v>
      </c>
    </row>
    <row r="3" spans="1:8" x14ac:dyDescent="0.25">
      <c r="B3" s="1" t="s">
        <v>116</v>
      </c>
      <c r="C3" s="1" t="s">
        <v>7</v>
      </c>
      <c r="D3" s="3">
        <v>143</v>
      </c>
      <c r="E3" s="3">
        <v>258</v>
      </c>
      <c r="F3" s="3">
        <v>1.98</v>
      </c>
      <c r="G3" s="3">
        <v>0.40899999999999997</v>
      </c>
      <c r="H3" s="14" t="s">
        <v>10</v>
      </c>
    </row>
    <row r="4" spans="1:8" x14ac:dyDescent="0.25">
      <c r="B4" s="5" t="s">
        <v>8</v>
      </c>
      <c r="C4" s="5" t="s">
        <v>9</v>
      </c>
      <c r="D4" s="4">
        <v>18</v>
      </c>
      <c r="E4" s="4">
        <v>17</v>
      </c>
      <c r="F4" s="4">
        <v>0.12</v>
      </c>
      <c r="G4">
        <v>2.8000000000000001E-2</v>
      </c>
      <c r="H4" s="14" t="s">
        <v>10</v>
      </c>
    </row>
    <row r="5" spans="1:8" x14ac:dyDescent="0.25">
      <c r="B5" s="1" t="s">
        <v>11</v>
      </c>
      <c r="C5" s="1" t="s">
        <v>12</v>
      </c>
      <c r="D5" s="1">
        <v>27</v>
      </c>
      <c r="E5" s="1">
        <v>204</v>
      </c>
      <c r="F5" s="1">
        <v>0.32</v>
      </c>
      <c r="G5" s="1">
        <v>6.2E-2</v>
      </c>
      <c r="H5" s="14" t="s">
        <v>10</v>
      </c>
    </row>
    <row r="6" spans="1:8" x14ac:dyDescent="0.25">
      <c r="B6" s="1" t="s">
        <v>119</v>
      </c>
      <c r="C6" s="1" t="s">
        <v>13</v>
      </c>
      <c r="D6" s="1">
        <v>61</v>
      </c>
      <c r="E6" s="1">
        <v>2.59</v>
      </c>
      <c r="F6" s="1">
        <v>0.21</v>
      </c>
      <c r="G6" s="1">
        <v>0.06</v>
      </c>
      <c r="H6" s="14" t="s">
        <v>10</v>
      </c>
    </row>
    <row r="7" spans="1:8" ht="30" x14ac:dyDescent="0.25">
      <c r="B7" s="1" t="s">
        <v>121</v>
      </c>
      <c r="C7" s="3" t="s">
        <v>120</v>
      </c>
      <c r="D7">
        <v>28</v>
      </c>
      <c r="E7">
        <v>1</v>
      </c>
      <c r="F7">
        <v>0.09</v>
      </c>
      <c r="H7" s="14" t="s">
        <v>10</v>
      </c>
    </row>
    <row r="8" spans="1:8" ht="26.25" x14ac:dyDescent="0.25">
      <c r="B8" s="1" t="s">
        <v>14</v>
      </c>
      <c r="C8" s="1" t="s">
        <v>15</v>
      </c>
      <c r="D8" s="2">
        <v>102</v>
      </c>
      <c r="E8" s="2">
        <v>107</v>
      </c>
      <c r="F8" s="2">
        <v>2.37</v>
      </c>
      <c r="G8" s="2">
        <v>1.5449999999999999</v>
      </c>
      <c r="H8" s="14" t="s">
        <v>10</v>
      </c>
    </row>
    <row r="9" spans="1:8" s="6" customFormat="1" x14ac:dyDescent="0.25">
      <c r="A9" s="24"/>
      <c r="B9" s="7"/>
      <c r="C9" s="24" t="s">
        <v>194</v>
      </c>
      <c r="D9" s="24">
        <f>SUM(D2:D8)</f>
        <v>544</v>
      </c>
      <c r="E9" s="24">
        <f>SUM(E2:E8)</f>
        <v>846.59</v>
      </c>
      <c r="F9" s="24">
        <f>SUM(F2:F8)</f>
        <v>12.330000000000002</v>
      </c>
      <c r="G9" s="24">
        <f>SUM(G2:G8)</f>
        <v>3.7739999999999996</v>
      </c>
      <c r="H9" s="26">
        <f>SUM(H2:H8)</f>
        <v>0</v>
      </c>
    </row>
    <row r="10" spans="1:8" s="6" customFormat="1" x14ac:dyDescent="0.25">
      <c r="A10" s="24"/>
      <c r="B10" s="7"/>
      <c r="H10" s="17"/>
    </row>
    <row r="11" spans="1:8" x14ac:dyDescent="0.25">
      <c r="A11" s="22" t="s">
        <v>16</v>
      </c>
      <c r="B11" s="1" t="s">
        <v>105</v>
      </c>
      <c r="C11" s="1" t="s">
        <v>106</v>
      </c>
      <c r="D11">
        <v>97</v>
      </c>
      <c r="E11">
        <v>37</v>
      </c>
      <c r="F11">
        <v>3.73</v>
      </c>
      <c r="G11">
        <v>1.6950000000000001</v>
      </c>
      <c r="H11" s="14" t="s">
        <v>10</v>
      </c>
    </row>
    <row r="12" spans="1:8" ht="26.25" x14ac:dyDescent="0.25">
      <c r="B12" s="1" t="s">
        <v>17</v>
      </c>
      <c r="C12" s="1" t="s">
        <v>18</v>
      </c>
      <c r="D12" s="2">
        <v>113</v>
      </c>
      <c r="E12" s="2">
        <v>197</v>
      </c>
      <c r="F12" s="2">
        <v>2.58</v>
      </c>
      <c r="G12" s="2">
        <v>0.59799999999999998</v>
      </c>
      <c r="H12" s="14" t="s">
        <v>10</v>
      </c>
    </row>
    <row r="13" spans="1:8" ht="26.25" x14ac:dyDescent="0.25">
      <c r="B13" s="1" t="s">
        <v>122</v>
      </c>
      <c r="C13" s="2" t="s">
        <v>19</v>
      </c>
      <c r="D13" s="2">
        <v>113</v>
      </c>
      <c r="E13" s="2">
        <v>174</v>
      </c>
      <c r="F13" s="2">
        <v>9.2799999999999994</v>
      </c>
      <c r="G13" s="2">
        <v>5.9059999999999997</v>
      </c>
      <c r="H13" s="14" t="s">
        <v>10</v>
      </c>
    </row>
    <row r="14" spans="1:8" x14ac:dyDescent="0.25">
      <c r="B14" s="1" t="s">
        <v>123</v>
      </c>
      <c r="C14" s="2" t="s">
        <v>20</v>
      </c>
      <c r="D14">
        <v>159</v>
      </c>
      <c r="E14">
        <v>532</v>
      </c>
      <c r="F14">
        <v>0.64</v>
      </c>
      <c r="G14">
        <v>0.16</v>
      </c>
      <c r="H14" s="14" t="s">
        <v>10</v>
      </c>
    </row>
    <row r="15" spans="1:8" ht="51.75" x14ac:dyDescent="0.25">
      <c r="B15" s="5" t="s">
        <v>126</v>
      </c>
      <c r="C15" s="1" t="s">
        <v>21</v>
      </c>
      <c r="D15" s="5">
        <v>16</v>
      </c>
      <c r="E15" s="5">
        <v>20</v>
      </c>
      <c r="F15" s="5">
        <v>1</v>
      </c>
      <c r="G15" s="5">
        <v>0.05</v>
      </c>
      <c r="H15" s="14" t="s">
        <v>10</v>
      </c>
    </row>
    <row r="16" spans="1:8" x14ac:dyDescent="0.25">
      <c r="B16" s="1" t="s">
        <v>22</v>
      </c>
      <c r="C16" s="1" t="s">
        <v>13</v>
      </c>
      <c r="D16" s="1">
        <v>30</v>
      </c>
      <c r="E16" s="1">
        <v>0</v>
      </c>
      <c r="F16" s="1">
        <v>0.25</v>
      </c>
      <c r="G16" s="1">
        <v>1.4999999999999999E-2</v>
      </c>
      <c r="H16" s="14">
        <v>0</v>
      </c>
    </row>
    <row r="17" spans="1:8" ht="26.25" x14ac:dyDescent="0.25">
      <c r="B17" s="1" t="s">
        <v>14</v>
      </c>
      <c r="C17" s="1" t="s">
        <v>15</v>
      </c>
      <c r="D17" s="2">
        <v>102</v>
      </c>
      <c r="E17" s="2">
        <v>107</v>
      </c>
      <c r="F17" s="2">
        <v>2.37</v>
      </c>
      <c r="G17" s="2">
        <v>1.5449999999999999</v>
      </c>
      <c r="H17" s="14" t="s">
        <v>10</v>
      </c>
    </row>
    <row r="18" spans="1:8" s="6" customFormat="1" x14ac:dyDescent="0.25">
      <c r="A18" s="24"/>
      <c r="B18" s="7"/>
      <c r="C18" s="24" t="s">
        <v>194</v>
      </c>
      <c r="D18" s="24">
        <f>SUM(D11:D17)</f>
        <v>630</v>
      </c>
      <c r="E18" s="24">
        <f>SUM(E11:E17)</f>
        <v>1067</v>
      </c>
      <c r="F18" s="24">
        <f>SUM(F11:F17)</f>
        <v>19.850000000000001</v>
      </c>
      <c r="G18" s="24">
        <f>SUM(G11:G17)</f>
        <v>9.9690000000000012</v>
      </c>
      <c r="H18" s="26">
        <f>SUM(H11:H17)</f>
        <v>0</v>
      </c>
    </row>
    <row r="20" spans="1:8" ht="26.25" x14ac:dyDescent="0.25">
      <c r="A20" s="22" t="s">
        <v>23</v>
      </c>
      <c r="B20" s="1" t="s">
        <v>24</v>
      </c>
      <c r="C20" s="1" t="s">
        <v>25</v>
      </c>
      <c r="D20" s="2">
        <v>303</v>
      </c>
      <c r="E20" s="2">
        <v>1198</v>
      </c>
      <c r="F20" s="2">
        <v>10.78</v>
      </c>
      <c r="G20" s="2">
        <v>4.6100000000000003</v>
      </c>
      <c r="H20" s="14" t="s">
        <v>10</v>
      </c>
    </row>
    <row r="21" spans="1:8" ht="26.25" x14ac:dyDescent="0.25">
      <c r="B21" s="2" t="s">
        <v>28</v>
      </c>
      <c r="C21" s="1" t="s">
        <v>29</v>
      </c>
      <c r="D21" s="2">
        <v>59</v>
      </c>
      <c r="E21" s="2">
        <v>2</v>
      </c>
      <c r="F21" s="2">
        <v>0.3</v>
      </c>
      <c r="G21" s="2">
        <v>5.2999999999999999E-2</v>
      </c>
      <c r="H21" s="14" t="s">
        <v>10</v>
      </c>
    </row>
    <row r="22" spans="1:8" ht="26.25" x14ac:dyDescent="0.25">
      <c r="B22" s="1" t="s">
        <v>30</v>
      </c>
      <c r="C22" s="2" t="s">
        <v>31</v>
      </c>
      <c r="D22" s="2">
        <v>21</v>
      </c>
      <c r="E22" s="2">
        <v>1</v>
      </c>
      <c r="F22" s="2">
        <v>0.35</v>
      </c>
      <c r="G22" s="2">
        <v>5.8000000000000003E-2</v>
      </c>
      <c r="H22" s="14" t="s">
        <v>10</v>
      </c>
    </row>
    <row r="23" spans="1:8" ht="26.25" x14ac:dyDescent="0.25">
      <c r="B23" s="1" t="s">
        <v>26</v>
      </c>
      <c r="C23" s="2" t="s">
        <v>27</v>
      </c>
      <c r="D23" s="2">
        <v>23</v>
      </c>
      <c r="E23" s="2">
        <v>1</v>
      </c>
      <c r="F23" s="2">
        <v>0.23</v>
      </c>
      <c r="G23" s="2">
        <v>2.5000000000000001E-2</v>
      </c>
      <c r="H23" s="14">
        <v>0</v>
      </c>
    </row>
    <row r="24" spans="1:8" ht="26.25" x14ac:dyDescent="0.25">
      <c r="B24" s="1" t="s">
        <v>14</v>
      </c>
      <c r="C24" s="1" t="s">
        <v>15</v>
      </c>
      <c r="D24" s="2">
        <v>102</v>
      </c>
      <c r="E24" s="2">
        <v>107</v>
      </c>
      <c r="F24" s="2">
        <v>2.37</v>
      </c>
      <c r="G24" s="2">
        <v>1.5449999999999999</v>
      </c>
      <c r="H24" s="14" t="s">
        <v>10</v>
      </c>
    </row>
    <row r="25" spans="1:8" s="6" customFormat="1" x14ac:dyDescent="0.25">
      <c r="A25" s="24"/>
      <c r="B25" s="7"/>
      <c r="C25" s="24" t="s">
        <v>194</v>
      </c>
      <c r="D25" s="24">
        <f>SUM(D20:D24)</f>
        <v>508</v>
      </c>
      <c r="E25" s="24">
        <f>SUM(E20:E24)</f>
        <v>1309</v>
      </c>
      <c r="F25" s="24">
        <f>SUM(F20:F24)</f>
        <v>14.030000000000001</v>
      </c>
      <c r="G25" s="24">
        <f>SUM(G20:G24)</f>
        <v>6.2910000000000004</v>
      </c>
      <c r="H25" s="26">
        <f>SUM(H20:H24)</f>
        <v>0</v>
      </c>
    </row>
    <row r="27" spans="1:8" ht="26.25" x14ac:dyDescent="0.25">
      <c r="A27" s="22" t="s">
        <v>32</v>
      </c>
      <c r="B27" s="1" t="s">
        <v>127</v>
      </c>
      <c r="C27" s="1" t="s">
        <v>33</v>
      </c>
      <c r="D27" s="2">
        <v>295</v>
      </c>
      <c r="E27" s="2">
        <v>476</v>
      </c>
      <c r="F27" s="2">
        <v>13.43</v>
      </c>
      <c r="G27" s="2">
        <v>3.73</v>
      </c>
      <c r="H27" s="14" t="s">
        <v>10</v>
      </c>
    </row>
    <row r="28" spans="1:8" x14ac:dyDescent="0.25">
      <c r="B28" s="1" t="s">
        <v>37</v>
      </c>
      <c r="C28" s="1" t="s">
        <v>38</v>
      </c>
      <c r="D28" s="2">
        <v>74</v>
      </c>
      <c r="E28" s="2">
        <v>146</v>
      </c>
      <c r="F28" s="2">
        <v>4.7</v>
      </c>
      <c r="G28" s="2">
        <v>0.23400000000000001</v>
      </c>
      <c r="H28" s="14" t="s">
        <v>10</v>
      </c>
    </row>
    <row r="29" spans="1:8" x14ac:dyDescent="0.25">
      <c r="B29" s="1" t="s">
        <v>34</v>
      </c>
      <c r="C29" s="2" t="s">
        <v>13</v>
      </c>
      <c r="D29" s="2">
        <v>78</v>
      </c>
      <c r="E29" s="2">
        <v>15</v>
      </c>
      <c r="F29" s="2">
        <v>0.99</v>
      </c>
      <c r="G29" s="2">
        <v>9.9000000000000005E-2</v>
      </c>
      <c r="H29" s="14" t="s">
        <v>10</v>
      </c>
    </row>
    <row r="30" spans="1:8" x14ac:dyDescent="0.25">
      <c r="B30" s="9" t="s">
        <v>35</v>
      </c>
      <c r="C30" s="1" t="s">
        <v>36</v>
      </c>
      <c r="D30" s="2">
        <v>186.22</v>
      </c>
      <c r="E30" s="2">
        <v>381.06</v>
      </c>
      <c r="F30" s="2">
        <v>4.92</v>
      </c>
      <c r="G30" s="2">
        <v>0.41</v>
      </c>
      <c r="H30" s="14" t="s">
        <v>10</v>
      </c>
    </row>
    <row r="31" spans="1:8" ht="26.25" x14ac:dyDescent="0.25">
      <c r="B31" s="9" t="s">
        <v>130</v>
      </c>
      <c r="C31" s="2" t="s">
        <v>128</v>
      </c>
      <c r="D31" s="2">
        <v>27</v>
      </c>
      <c r="E31" s="2">
        <v>13</v>
      </c>
      <c r="F31" s="2">
        <v>0.15</v>
      </c>
      <c r="G31" s="2">
        <v>4.1000000000000002E-2</v>
      </c>
      <c r="H31" s="14">
        <v>0</v>
      </c>
    </row>
    <row r="32" spans="1:8" ht="26.25" x14ac:dyDescent="0.25">
      <c r="B32" s="1" t="s">
        <v>14</v>
      </c>
      <c r="C32" s="1" t="s">
        <v>15</v>
      </c>
      <c r="D32" s="2">
        <v>102</v>
      </c>
      <c r="E32" s="2">
        <v>107</v>
      </c>
      <c r="F32" s="2">
        <v>2.37</v>
      </c>
      <c r="G32" s="2">
        <v>1.5449999999999999</v>
      </c>
      <c r="H32" s="14" t="s">
        <v>10</v>
      </c>
    </row>
    <row r="33" spans="1:8" s="6" customFormat="1" x14ac:dyDescent="0.25">
      <c r="A33" s="24"/>
      <c r="B33" s="7"/>
      <c r="C33" s="24" t="s">
        <v>194</v>
      </c>
      <c r="D33" s="24">
        <f>SUM(D27:D32)</f>
        <v>762.22</v>
      </c>
      <c r="E33" s="24">
        <f>SUM(E27:E32)</f>
        <v>1138.06</v>
      </c>
      <c r="F33" s="24">
        <f>SUM(F27:F32)</f>
        <v>26.56</v>
      </c>
      <c r="G33" s="24">
        <f>SUM(G27:G32)</f>
        <v>6.0590000000000002</v>
      </c>
      <c r="H33" s="24">
        <f>SUM(H27:H32)</f>
        <v>0</v>
      </c>
    </row>
    <row r="34" spans="1:8" x14ac:dyDescent="0.25">
      <c r="D34" s="30"/>
      <c r="E34" s="30"/>
      <c r="F34" s="30"/>
      <c r="G34" s="30"/>
      <c r="H34" s="31"/>
    </row>
    <row r="35" spans="1:8" x14ac:dyDescent="0.25">
      <c r="A35" s="22" t="s">
        <v>39</v>
      </c>
      <c r="B35" s="1" t="s">
        <v>49</v>
      </c>
      <c r="C35" s="2" t="s">
        <v>40</v>
      </c>
      <c r="D35" s="2">
        <v>228</v>
      </c>
      <c r="E35" s="2">
        <v>638</v>
      </c>
      <c r="F35" s="2">
        <v>6.37</v>
      </c>
      <c r="G35" s="2">
        <v>2.72</v>
      </c>
      <c r="H35" s="14" t="s">
        <v>10</v>
      </c>
    </row>
    <row r="36" spans="1:8" x14ac:dyDescent="0.25">
      <c r="B36" s="1" t="s">
        <v>41</v>
      </c>
      <c r="C36" s="1" t="s">
        <v>107</v>
      </c>
      <c r="D36" s="2">
        <v>26</v>
      </c>
      <c r="E36" s="2">
        <v>42</v>
      </c>
      <c r="F36" s="2">
        <v>0.14000000000000001</v>
      </c>
      <c r="G36" s="2">
        <v>2.1999999999999999E-2</v>
      </c>
      <c r="H36" s="14" t="s">
        <v>10</v>
      </c>
    </row>
    <row r="37" spans="1:8" x14ac:dyDescent="0.25">
      <c r="B37" s="1" t="s">
        <v>43</v>
      </c>
      <c r="C37" s="1" t="s">
        <v>44</v>
      </c>
      <c r="D37" s="2">
        <v>35</v>
      </c>
      <c r="E37" s="2">
        <v>181</v>
      </c>
      <c r="F37" s="2">
        <v>1.88</v>
      </c>
      <c r="G37" s="2">
        <v>0.52</v>
      </c>
      <c r="H37" s="14" t="s">
        <v>10</v>
      </c>
    </row>
    <row r="38" spans="1:8" x14ac:dyDescent="0.25">
      <c r="B38" s="2" t="s">
        <v>45</v>
      </c>
      <c r="C38" s="1" t="s">
        <v>13</v>
      </c>
      <c r="D38" s="2">
        <v>47</v>
      </c>
      <c r="E38" s="2">
        <v>110</v>
      </c>
      <c r="F38" s="2">
        <v>2.99</v>
      </c>
      <c r="G38" s="2">
        <v>0.42</v>
      </c>
      <c r="H38" s="14" t="s">
        <v>10</v>
      </c>
    </row>
    <row r="39" spans="1:8" x14ac:dyDescent="0.25">
      <c r="B39" s="1" t="s">
        <v>131</v>
      </c>
      <c r="C39" s="2" t="s">
        <v>46</v>
      </c>
      <c r="D39" s="2">
        <v>61</v>
      </c>
      <c r="E39" s="2">
        <v>31</v>
      </c>
      <c r="F39" s="2">
        <v>0.24</v>
      </c>
      <c r="G39" s="2">
        <v>6.5000000000000002E-2</v>
      </c>
      <c r="H39" s="14">
        <v>0</v>
      </c>
    </row>
    <row r="40" spans="1:8" ht="30.75" x14ac:dyDescent="0.25">
      <c r="B40" s="9" t="s">
        <v>132</v>
      </c>
      <c r="C40" s="1" t="s">
        <v>47</v>
      </c>
      <c r="D40" s="2">
        <v>143</v>
      </c>
      <c r="E40" s="2">
        <v>80.010000000000005</v>
      </c>
      <c r="F40" s="2">
        <v>7.69</v>
      </c>
      <c r="G40" s="2">
        <v>1.71</v>
      </c>
      <c r="H40" s="14" t="s">
        <v>10</v>
      </c>
    </row>
    <row r="41" spans="1:8" ht="26.25" x14ac:dyDescent="0.25">
      <c r="B41" s="1" t="s">
        <v>14</v>
      </c>
      <c r="C41" s="1" t="s">
        <v>15</v>
      </c>
      <c r="D41" s="2">
        <v>102</v>
      </c>
      <c r="E41" s="2">
        <v>107</v>
      </c>
      <c r="F41" s="2">
        <v>2.37</v>
      </c>
      <c r="G41" s="2">
        <v>1.5449999999999999</v>
      </c>
      <c r="H41" s="14" t="s">
        <v>10</v>
      </c>
    </row>
    <row r="42" spans="1:8" s="6" customFormat="1" x14ac:dyDescent="0.25">
      <c r="A42" s="24"/>
      <c r="B42" s="7"/>
      <c r="C42" s="24" t="s">
        <v>194</v>
      </c>
      <c r="D42" s="24">
        <f>SUM(D35:D41)</f>
        <v>642</v>
      </c>
      <c r="E42" s="24">
        <f>SUM(E35:E41)</f>
        <v>1189.01</v>
      </c>
      <c r="F42" s="24">
        <f>SUM(F35:F41)</f>
        <v>21.680000000000003</v>
      </c>
      <c r="G42" s="24">
        <f>SUM(G35:G41)</f>
        <v>7.0019999999999998</v>
      </c>
      <c r="H42" s="26">
        <f>SUM(H35:H41)</f>
        <v>0</v>
      </c>
    </row>
    <row r="43" spans="1:8" x14ac:dyDescent="0.25">
      <c r="C43" s="30"/>
      <c r="D43" s="30"/>
      <c r="E43" s="30"/>
      <c r="F43" s="30"/>
      <c r="G43" s="30"/>
      <c r="H43" s="31"/>
    </row>
    <row r="44" spans="1:8" s="10" customFormat="1" x14ac:dyDescent="0.25">
      <c r="A44" s="25"/>
      <c r="B44" s="11"/>
      <c r="C44" s="25" t="s">
        <v>48</v>
      </c>
      <c r="D44" s="25">
        <f>AVERAGE(D9,D18,D25,D33,D42)</f>
        <v>617.24400000000003</v>
      </c>
      <c r="E44" s="25">
        <f>AVERAGE(E9,E18,E25,E33,E42)</f>
        <v>1109.932</v>
      </c>
      <c r="F44" s="25">
        <f>AVERAGE(F9,F18,F25,F33,F42)</f>
        <v>18.890000000000004</v>
      </c>
      <c r="G44" s="25">
        <f>AVERAGE(G9,G18,G25,G33,G42)</f>
        <v>6.6189999999999998</v>
      </c>
      <c r="H44" s="28">
        <f>AVERAGE(H9,H18,H25,H33,H42)</f>
        <v>0</v>
      </c>
    </row>
    <row r="47" spans="1:8" ht="66.75" x14ac:dyDescent="0.25">
      <c r="B47" s="1" t="s">
        <v>118</v>
      </c>
    </row>
    <row r="49" spans="2:2" ht="105" x14ac:dyDescent="0.25">
      <c r="B49" s="1" t="s">
        <v>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46" sqref="C46"/>
    </sheetView>
  </sheetViews>
  <sheetFormatPr defaultRowHeight="15.75" x14ac:dyDescent="0.25"/>
  <cols>
    <col min="1" max="1" width="13.140625" style="22" bestFit="1" customWidth="1"/>
    <col min="2" max="2" width="20.42578125" style="1" customWidth="1"/>
    <col min="3" max="3" width="18.28515625" style="3" bestFit="1" customWidth="1"/>
    <col min="5" max="5" width="13.7109375" bestFit="1" customWidth="1"/>
    <col min="6" max="6" width="12.7109375" bestFit="1" customWidth="1"/>
    <col min="7" max="7" width="18" bestFit="1" customWidth="1"/>
    <col min="8" max="8" width="12.85546875" style="14" customWidth="1"/>
  </cols>
  <sheetData>
    <row r="1" spans="1:9" x14ac:dyDescent="0.25">
      <c r="C1" s="21" t="s">
        <v>0</v>
      </c>
      <c r="D1" s="22" t="s">
        <v>1</v>
      </c>
      <c r="E1" s="22" t="s">
        <v>2</v>
      </c>
      <c r="F1" s="22" t="s">
        <v>3</v>
      </c>
      <c r="G1" s="22" t="s">
        <v>195</v>
      </c>
      <c r="H1" s="23" t="s">
        <v>4</v>
      </c>
    </row>
    <row r="2" spans="1:9" ht="26.25" x14ac:dyDescent="0.25">
      <c r="A2" s="22" t="s">
        <v>5</v>
      </c>
      <c r="B2" s="1" t="s">
        <v>52</v>
      </c>
      <c r="C2" s="1" t="s">
        <v>51</v>
      </c>
      <c r="D2" s="1">
        <v>313</v>
      </c>
      <c r="E2" s="1">
        <v>355</v>
      </c>
      <c r="F2" s="1">
        <v>13.13</v>
      </c>
      <c r="G2" s="1">
        <v>3.61</v>
      </c>
      <c r="H2" s="14" t="s">
        <v>10</v>
      </c>
      <c r="I2" s="1"/>
    </row>
    <row r="3" spans="1:9" ht="26.25" x14ac:dyDescent="0.25">
      <c r="B3" s="1" t="s">
        <v>83</v>
      </c>
      <c r="C3" s="3" t="s">
        <v>50</v>
      </c>
      <c r="D3">
        <v>113</v>
      </c>
      <c r="E3">
        <v>162</v>
      </c>
      <c r="F3">
        <v>1.8</v>
      </c>
      <c r="G3">
        <v>0.371</v>
      </c>
      <c r="H3" s="14" t="s">
        <v>10</v>
      </c>
    </row>
    <row r="4" spans="1:9" ht="26.25" x14ac:dyDescent="0.25">
      <c r="B4" s="1" t="s">
        <v>11</v>
      </c>
      <c r="C4" s="1" t="s">
        <v>13</v>
      </c>
      <c r="D4" s="1">
        <v>27</v>
      </c>
      <c r="E4" s="1">
        <v>204</v>
      </c>
      <c r="F4" s="1">
        <v>0.32</v>
      </c>
      <c r="G4" s="1">
        <v>6.2E-2</v>
      </c>
      <c r="H4" s="14" t="s">
        <v>10</v>
      </c>
    </row>
    <row r="5" spans="1:9" ht="26.25" x14ac:dyDescent="0.25">
      <c r="B5" s="1" t="s">
        <v>53</v>
      </c>
      <c r="C5" s="1" t="s">
        <v>54</v>
      </c>
      <c r="D5" s="1">
        <v>7</v>
      </c>
      <c r="E5" s="1">
        <v>1</v>
      </c>
      <c r="F5" s="1">
        <v>0.35</v>
      </c>
      <c r="G5" s="1">
        <v>8.0000000000000002E-3</v>
      </c>
      <c r="H5" s="14" t="s">
        <v>10</v>
      </c>
    </row>
    <row r="6" spans="1:9" ht="26.25" x14ac:dyDescent="0.25">
      <c r="B6" s="1" t="s">
        <v>55</v>
      </c>
      <c r="C6" s="1" t="s">
        <v>56</v>
      </c>
      <c r="D6" s="1">
        <v>27</v>
      </c>
      <c r="E6" s="1">
        <v>7</v>
      </c>
      <c r="F6" s="1">
        <v>0.2</v>
      </c>
      <c r="G6" s="1">
        <v>4.2000000000000003E-2</v>
      </c>
      <c r="H6" s="14">
        <v>0</v>
      </c>
    </row>
    <row r="7" spans="1:9" x14ac:dyDescent="0.25">
      <c r="B7" s="1" t="s">
        <v>43</v>
      </c>
      <c r="C7" s="1" t="s">
        <v>44</v>
      </c>
      <c r="D7" s="1">
        <v>35</v>
      </c>
      <c r="E7" s="1">
        <v>181</v>
      </c>
      <c r="F7" s="1">
        <v>1.88</v>
      </c>
      <c r="G7" s="1">
        <v>0.52</v>
      </c>
      <c r="H7" s="14" t="s">
        <v>10</v>
      </c>
    </row>
    <row r="8" spans="1:9" x14ac:dyDescent="0.25">
      <c r="B8" s="1" t="s">
        <v>134</v>
      </c>
      <c r="C8" s="1" t="s">
        <v>133</v>
      </c>
      <c r="D8" s="1">
        <v>41</v>
      </c>
      <c r="E8" s="1">
        <v>1</v>
      </c>
      <c r="F8" s="1">
        <v>0.1</v>
      </c>
      <c r="G8" s="1">
        <v>5.0000000000000001E-3</v>
      </c>
      <c r="H8" s="14">
        <v>0</v>
      </c>
    </row>
    <row r="9" spans="1:9" ht="26.25" x14ac:dyDescent="0.25">
      <c r="B9" s="1" t="s">
        <v>14</v>
      </c>
      <c r="C9" s="1" t="s">
        <v>15</v>
      </c>
      <c r="D9" s="1">
        <v>102</v>
      </c>
      <c r="E9" s="1">
        <v>107</v>
      </c>
      <c r="F9" s="1">
        <v>2.37</v>
      </c>
      <c r="G9" s="1">
        <v>1.5449999999999999</v>
      </c>
      <c r="H9" s="14" t="s">
        <v>10</v>
      </c>
    </row>
    <row r="10" spans="1:9" s="6" customFormat="1" x14ac:dyDescent="0.25">
      <c r="A10" s="24"/>
      <c r="B10" s="7"/>
      <c r="C10" s="29" t="s">
        <v>194</v>
      </c>
      <c r="D10" s="24">
        <f>SUM(D2:D9)</f>
        <v>665</v>
      </c>
      <c r="E10" s="24">
        <f>SUM(E2:E9)</f>
        <v>1018</v>
      </c>
      <c r="F10" s="24">
        <f>SUM(F2:F9)</f>
        <v>20.150000000000002</v>
      </c>
      <c r="G10" s="24">
        <f>SUM(G2:G9)</f>
        <v>6.1629999999999994</v>
      </c>
      <c r="H10" s="26">
        <f>SUM(H2:H9)</f>
        <v>0</v>
      </c>
    </row>
    <row r="11" spans="1:9" s="6" customFormat="1" x14ac:dyDescent="0.25">
      <c r="A11" s="24"/>
      <c r="B11" s="7"/>
      <c r="C11" s="13"/>
      <c r="H11" s="17"/>
    </row>
    <row r="12" spans="1:9" ht="26.25" x14ac:dyDescent="0.25">
      <c r="A12" s="22" t="s">
        <v>16</v>
      </c>
      <c r="B12" s="1" t="s">
        <v>93</v>
      </c>
      <c r="C12" s="1" t="s">
        <v>57</v>
      </c>
      <c r="D12">
        <v>345</v>
      </c>
      <c r="E12">
        <v>540</v>
      </c>
      <c r="F12">
        <v>12.77</v>
      </c>
      <c r="G12">
        <v>4.96</v>
      </c>
      <c r="H12" s="14" t="s">
        <v>10</v>
      </c>
    </row>
    <row r="13" spans="1:9" x14ac:dyDescent="0.25">
      <c r="B13" s="1" t="s">
        <v>8</v>
      </c>
      <c r="C13" s="1" t="s">
        <v>9</v>
      </c>
      <c r="D13" s="2">
        <v>18</v>
      </c>
      <c r="E13" s="2">
        <v>17</v>
      </c>
      <c r="F13" s="2">
        <v>0.12</v>
      </c>
      <c r="G13" s="2">
        <v>2.8000000000000001E-2</v>
      </c>
      <c r="H13" s="14" t="s">
        <v>10</v>
      </c>
    </row>
    <row r="14" spans="1:9" x14ac:dyDescent="0.25">
      <c r="B14" s="9" t="s">
        <v>35</v>
      </c>
      <c r="C14" s="1" t="s">
        <v>36</v>
      </c>
      <c r="D14" s="2">
        <v>186.22</v>
      </c>
      <c r="E14" s="2">
        <v>381.06</v>
      </c>
      <c r="F14" s="2">
        <v>4.92</v>
      </c>
      <c r="G14" s="2">
        <v>0.41</v>
      </c>
      <c r="H14" s="14" t="s">
        <v>10</v>
      </c>
    </row>
    <row r="15" spans="1:9" ht="26.25" x14ac:dyDescent="0.25">
      <c r="B15" s="1" t="s">
        <v>136</v>
      </c>
      <c r="C15" s="1" t="s">
        <v>135</v>
      </c>
      <c r="D15" s="2">
        <v>24</v>
      </c>
      <c r="E15" s="2">
        <v>1</v>
      </c>
      <c r="F15" s="2">
        <v>0.23</v>
      </c>
      <c r="G15" s="2">
        <v>5.0000000000000001E-3</v>
      </c>
      <c r="H15" s="14">
        <v>0</v>
      </c>
    </row>
    <row r="16" spans="1:9" ht="26.25" x14ac:dyDescent="0.25">
      <c r="B16" s="1" t="s">
        <v>14</v>
      </c>
      <c r="C16" s="1" t="s">
        <v>15</v>
      </c>
      <c r="D16" s="1">
        <v>102</v>
      </c>
      <c r="E16" s="1">
        <v>107</v>
      </c>
      <c r="F16" s="1">
        <v>2.37</v>
      </c>
      <c r="G16" s="1">
        <v>1.5449999999999999</v>
      </c>
      <c r="H16" s="14" t="s">
        <v>10</v>
      </c>
    </row>
    <row r="17" spans="1:9" s="6" customFormat="1" x14ac:dyDescent="0.25">
      <c r="A17" s="24"/>
      <c r="B17" s="7"/>
      <c r="C17" s="29" t="s">
        <v>194</v>
      </c>
      <c r="D17" s="24">
        <f>SUM(D12:D16)</f>
        <v>675.22</v>
      </c>
      <c r="E17" s="24">
        <f>SUM(E12:E16)</f>
        <v>1046.06</v>
      </c>
      <c r="F17" s="24">
        <f>SUM(F12:F16)</f>
        <v>20.41</v>
      </c>
      <c r="G17" s="24">
        <f>SUM(G12:G16)</f>
        <v>6.9479999999999995</v>
      </c>
      <c r="H17" s="26">
        <f>SUM(H12:H16)</f>
        <v>0</v>
      </c>
    </row>
    <row r="19" spans="1:9" ht="26.25" x14ac:dyDescent="0.25">
      <c r="A19" s="22" t="s">
        <v>23</v>
      </c>
      <c r="B19" s="1" t="s">
        <v>58</v>
      </c>
      <c r="C19" s="1" t="s">
        <v>99</v>
      </c>
      <c r="D19" s="1">
        <v>104</v>
      </c>
      <c r="E19" s="1">
        <v>215</v>
      </c>
      <c r="F19" s="1">
        <v>6.17</v>
      </c>
      <c r="G19" s="1">
        <v>1.3460000000000001</v>
      </c>
      <c r="H19" s="14" t="s">
        <v>10</v>
      </c>
    </row>
    <row r="20" spans="1:9" ht="26.25" x14ac:dyDescent="0.25">
      <c r="B20" s="1" t="s">
        <v>59</v>
      </c>
      <c r="C20" s="1" t="s">
        <v>60</v>
      </c>
      <c r="D20" s="8">
        <v>48</v>
      </c>
      <c r="E20" s="8">
        <v>134</v>
      </c>
      <c r="F20" s="8">
        <v>1.92</v>
      </c>
      <c r="G20" s="8">
        <v>0.39</v>
      </c>
      <c r="H20" s="14" t="s">
        <v>10</v>
      </c>
    </row>
    <row r="21" spans="1:9" x14ac:dyDescent="0.25">
      <c r="B21" s="1" t="s">
        <v>61</v>
      </c>
      <c r="C21" s="1" t="s">
        <v>9</v>
      </c>
      <c r="D21" s="1">
        <v>110</v>
      </c>
      <c r="E21" s="1">
        <v>16</v>
      </c>
      <c r="F21" s="1">
        <v>0.77</v>
      </c>
      <c r="G21" s="1">
        <v>0.14199999999999999</v>
      </c>
      <c r="H21" s="14" t="s">
        <v>10</v>
      </c>
    </row>
    <row r="22" spans="1:9" ht="26.25" x14ac:dyDescent="0.25">
      <c r="B22" s="9" t="s">
        <v>129</v>
      </c>
      <c r="C22" s="1" t="s">
        <v>128</v>
      </c>
      <c r="D22" s="2">
        <v>27</v>
      </c>
      <c r="E22" s="2">
        <v>13</v>
      </c>
      <c r="F22" s="2">
        <v>0.15</v>
      </c>
      <c r="G22" s="2">
        <v>4.1000000000000002E-2</v>
      </c>
      <c r="H22" s="14">
        <v>0</v>
      </c>
    </row>
    <row r="23" spans="1:9" ht="26.25" x14ac:dyDescent="0.25">
      <c r="B23" s="1" t="s">
        <v>62</v>
      </c>
      <c r="C23" s="1" t="s">
        <v>63</v>
      </c>
      <c r="D23" s="1">
        <v>96</v>
      </c>
      <c r="E23" s="1">
        <v>75</v>
      </c>
      <c r="F23" s="1">
        <v>1.42</v>
      </c>
      <c r="G23" s="1">
        <v>0.91500000000000004</v>
      </c>
      <c r="H23" s="14" t="s">
        <v>10</v>
      </c>
    </row>
    <row r="24" spans="1:9" ht="26.25" x14ac:dyDescent="0.25">
      <c r="B24" s="1" t="s">
        <v>64</v>
      </c>
      <c r="C24" s="1" t="s">
        <v>65</v>
      </c>
      <c r="D24" s="1">
        <v>129</v>
      </c>
      <c r="E24" s="1">
        <v>49</v>
      </c>
      <c r="F24" s="1">
        <v>2.4900000000000002</v>
      </c>
      <c r="G24" s="1">
        <v>0.39</v>
      </c>
      <c r="H24" s="14" t="s">
        <v>10</v>
      </c>
    </row>
    <row r="25" spans="1:9" ht="26.25" x14ac:dyDescent="0.25">
      <c r="B25" s="1" t="s">
        <v>14</v>
      </c>
      <c r="C25" s="1" t="s">
        <v>15</v>
      </c>
      <c r="D25" s="1">
        <v>102</v>
      </c>
      <c r="E25" s="1">
        <v>107</v>
      </c>
      <c r="F25" s="1">
        <v>2.37</v>
      </c>
      <c r="G25" s="1">
        <v>1.5449999999999999</v>
      </c>
      <c r="H25" s="14" t="s">
        <v>10</v>
      </c>
    </row>
    <row r="26" spans="1:9" s="6" customFormat="1" x14ac:dyDescent="0.25">
      <c r="A26" s="24"/>
      <c r="B26" s="7"/>
      <c r="C26" s="29" t="s">
        <v>194</v>
      </c>
      <c r="D26" s="24">
        <f>SUM(D19:D25)</f>
        <v>616</v>
      </c>
      <c r="E26" s="24">
        <f>SUM(E19:E25)</f>
        <v>609</v>
      </c>
      <c r="F26" s="24">
        <f>SUM(F19:F25)</f>
        <v>15.29</v>
      </c>
      <c r="G26" s="24">
        <f>SUM(G19:G25)</f>
        <v>4.7690000000000001</v>
      </c>
      <c r="H26" s="26">
        <f>SUM(H19:H25)</f>
        <v>0</v>
      </c>
      <c r="I26" s="24"/>
    </row>
    <row r="27" spans="1:9" s="6" customFormat="1" x14ac:dyDescent="0.25">
      <c r="A27" s="24"/>
      <c r="B27" s="7"/>
      <c r="C27" s="13"/>
      <c r="H27" s="17"/>
    </row>
    <row r="28" spans="1:9" ht="28.5" x14ac:dyDescent="0.25">
      <c r="A28" s="22" t="s">
        <v>32</v>
      </c>
      <c r="B28" s="1" t="s">
        <v>178</v>
      </c>
      <c r="C28" s="1" t="s">
        <v>182</v>
      </c>
      <c r="D28" s="1">
        <v>95</v>
      </c>
      <c r="E28" s="1">
        <v>157.66999999999999</v>
      </c>
      <c r="F28" s="1">
        <v>3.42</v>
      </c>
      <c r="G28" s="1">
        <v>0.98</v>
      </c>
      <c r="H28" s="14">
        <v>0</v>
      </c>
    </row>
    <row r="29" spans="1:9" x14ac:dyDescent="0.25">
      <c r="B29" s="1" t="s">
        <v>181</v>
      </c>
      <c r="C29" s="1" t="s">
        <v>183</v>
      </c>
      <c r="D29" s="1">
        <v>177</v>
      </c>
      <c r="E29" s="1">
        <v>393.78</v>
      </c>
      <c r="F29" s="1">
        <v>12.98</v>
      </c>
      <c r="G29" s="1">
        <v>2.62</v>
      </c>
      <c r="H29" s="14">
        <v>0</v>
      </c>
    </row>
    <row r="30" spans="1:9" ht="26.25" x14ac:dyDescent="0.25">
      <c r="B30" s="1" t="s">
        <v>138</v>
      </c>
      <c r="C30" s="1" t="s">
        <v>137</v>
      </c>
      <c r="D30">
        <v>7</v>
      </c>
      <c r="E30">
        <v>1</v>
      </c>
      <c r="F30">
        <v>7.0000000000000007E-2</v>
      </c>
      <c r="G30">
        <v>6.0000000000000001E-3</v>
      </c>
      <c r="H30" s="14" t="s">
        <v>10</v>
      </c>
    </row>
    <row r="31" spans="1:9" x14ac:dyDescent="0.25">
      <c r="B31" s="1" t="s">
        <v>140</v>
      </c>
      <c r="C31" s="1" t="s">
        <v>139</v>
      </c>
      <c r="D31" s="4">
        <v>182</v>
      </c>
      <c r="E31" s="4">
        <v>301</v>
      </c>
      <c r="F31" s="4">
        <v>7.9</v>
      </c>
      <c r="G31">
        <v>1.44</v>
      </c>
      <c r="H31" s="14" t="s">
        <v>10</v>
      </c>
    </row>
    <row r="32" spans="1:9" ht="26.25" x14ac:dyDescent="0.25">
      <c r="B32" s="1" t="s">
        <v>22</v>
      </c>
      <c r="C32" s="1" t="s">
        <v>13</v>
      </c>
      <c r="D32" s="1">
        <v>30</v>
      </c>
      <c r="E32" s="1">
        <v>0</v>
      </c>
      <c r="F32" s="1">
        <v>0.25</v>
      </c>
      <c r="G32" s="1">
        <v>1.4999999999999999E-2</v>
      </c>
      <c r="H32" s="14">
        <v>0</v>
      </c>
    </row>
    <row r="33" spans="1:8" x14ac:dyDescent="0.25">
      <c r="B33" s="9" t="s">
        <v>188</v>
      </c>
      <c r="C33" s="9" t="s">
        <v>67</v>
      </c>
      <c r="D33" s="9">
        <v>134</v>
      </c>
      <c r="E33" s="9">
        <v>223.7</v>
      </c>
      <c r="F33" s="9">
        <v>4.2</v>
      </c>
      <c r="G33" s="9">
        <v>0.72</v>
      </c>
      <c r="H33" s="14" t="s">
        <v>10</v>
      </c>
    </row>
    <row r="34" spans="1:8" ht="26.25" x14ac:dyDescent="0.25">
      <c r="B34" s="1" t="s">
        <v>14</v>
      </c>
      <c r="C34" s="1" t="s">
        <v>15</v>
      </c>
      <c r="D34" s="1">
        <v>102</v>
      </c>
      <c r="E34" s="1">
        <v>107</v>
      </c>
      <c r="F34" s="1">
        <v>2.37</v>
      </c>
      <c r="G34" s="1">
        <v>1.5449999999999999</v>
      </c>
      <c r="H34" s="14" t="s">
        <v>10</v>
      </c>
    </row>
    <row r="35" spans="1:8" s="6" customFormat="1" x14ac:dyDescent="0.25">
      <c r="A35" s="24"/>
      <c r="B35" s="7"/>
      <c r="C35" s="29" t="s">
        <v>194</v>
      </c>
      <c r="D35" s="24">
        <f>SUM(D28:D34)</f>
        <v>727</v>
      </c>
      <c r="E35" s="24">
        <f>SUM(E28:E34)</f>
        <v>1184.1499999999999</v>
      </c>
      <c r="F35" s="24">
        <f>SUM(F28:F34)</f>
        <v>31.189999999999998</v>
      </c>
      <c r="G35" s="24">
        <f>SUM(G28:G34)</f>
        <v>7.3259999999999987</v>
      </c>
      <c r="H35" s="26">
        <f>SUM(H28:H34)</f>
        <v>0</v>
      </c>
    </row>
    <row r="37" spans="1:8" ht="26.25" x14ac:dyDescent="0.25">
      <c r="A37" s="22" t="s">
        <v>39</v>
      </c>
      <c r="B37" s="1" t="s">
        <v>108</v>
      </c>
      <c r="C37" s="3" t="s">
        <v>109</v>
      </c>
      <c r="D37" s="2">
        <v>124</v>
      </c>
      <c r="E37" s="2">
        <v>398</v>
      </c>
      <c r="F37" s="2">
        <v>4.41</v>
      </c>
      <c r="G37" s="2">
        <v>1.008</v>
      </c>
      <c r="H37" s="14" t="s">
        <v>10</v>
      </c>
    </row>
    <row r="38" spans="1:8" ht="26.25" x14ac:dyDescent="0.25">
      <c r="B38" s="1" t="s">
        <v>142</v>
      </c>
      <c r="C38" s="1" t="s">
        <v>141</v>
      </c>
      <c r="D38">
        <v>113</v>
      </c>
      <c r="E38">
        <v>197</v>
      </c>
      <c r="F38">
        <v>2.58</v>
      </c>
      <c r="G38">
        <v>0.59799999999999998</v>
      </c>
      <c r="H38" s="14" t="s">
        <v>10</v>
      </c>
    </row>
    <row r="39" spans="1:8" ht="26.25" x14ac:dyDescent="0.25">
      <c r="B39" s="1" t="s">
        <v>122</v>
      </c>
      <c r="C39" s="1" t="s">
        <v>19</v>
      </c>
      <c r="D39">
        <v>113</v>
      </c>
      <c r="E39">
        <v>174</v>
      </c>
      <c r="F39">
        <v>9.2799999999999994</v>
      </c>
      <c r="G39">
        <v>5.9059999999999997</v>
      </c>
      <c r="H39" s="14" t="s">
        <v>10</v>
      </c>
    </row>
    <row r="40" spans="1:8" x14ac:dyDescent="0.25">
      <c r="B40" s="1" t="s">
        <v>68</v>
      </c>
      <c r="C40" s="1" t="s">
        <v>69</v>
      </c>
      <c r="D40" s="1">
        <v>102</v>
      </c>
      <c r="E40" s="1">
        <v>309</v>
      </c>
      <c r="F40" s="1">
        <v>2.9</v>
      </c>
      <c r="G40" s="1">
        <v>0.48</v>
      </c>
      <c r="H40" s="14" t="s">
        <v>10</v>
      </c>
    </row>
    <row r="41" spans="1:8" ht="26.25" x14ac:dyDescent="0.25">
      <c r="B41" s="1" t="s">
        <v>70</v>
      </c>
      <c r="C41" s="1" t="s">
        <v>13</v>
      </c>
      <c r="D41">
        <v>21</v>
      </c>
      <c r="E41">
        <v>63</v>
      </c>
      <c r="F41">
        <v>0.23</v>
      </c>
      <c r="G41">
        <v>3.9E-2</v>
      </c>
      <c r="H41" s="14" t="s">
        <v>10</v>
      </c>
    </row>
    <row r="42" spans="1:8" ht="26.25" x14ac:dyDescent="0.25">
      <c r="B42" s="1" t="s">
        <v>131</v>
      </c>
      <c r="C42" s="3" t="s">
        <v>13</v>
      </c>
      <c r="D42">
        <v>32</v>
      </c>
      <c r="E42">
        <v>16</v>
      </c>
      <c r="F42">
        <v>0.12</v>
      </c>
      <c r="G42">
        <v>3.4000000000000002E-2</v>
      </c>
      <c r="H42" s="14">
        <v>0</v>
      </c>
    </row>
    <row r="43" spans="1:8" x14ac:dyDescent="0.25">
      <c r="B43" s="1" t="s">
        <v>100</v>
      </c>
      <c r="C43" s="1" t="s">
        <v>101</v>
      </c>
      <c r="D43" s="2">
        <v>16</v>
      </c>
      <c r="E43" s="2">
        <v>3</v>
      </c>
      <c r="F43" s="2">
        <v>0.03</v>
      </c>
      <c r="G43" s="2">
        <v>4.0000000000000001E-3</v>
      </c>
      <c r="H43" s="14" t="s">
        <v>10</v>
      </c>
    </row>
    <row r="44" spans="1:8" x14ac:dyDescent="0.25">
      <c r="B44" s="1" t="s">
        <v>102</v>
      </c>
      <c r="C44" s="1" t="s">
        <v>103</v>
      </c>
      <c r="D44" s="2">
        <v>10</v>
      </c>
      <c r="E44" s="2">
        <v>170</v>
      </c>
      <c r="F44" s="2">
        <v>0.6</v>
      </c>
      <c r="G44" s="2">
        <v>3.6999999999999998E-2</v>
      </c>
      <c r="H44" s="14" t="s">
        <v>10</v>
      </c>
    </row>
    <row r="45" spans="1:8" ht="26.25" x14ac:dyDescent="0.25">
      <c r="B45" s="1" t="s">
        <v>14</v>
      </c>
      <c r="C45" s="1" t="s">
        <v>15</v>
      </c>
      <c r="D45" s="1">
        <v>102</v>
      </c>
      <c r="E45" s="1">
        <v>107</v>
      </c>
      <c r="F45" s="1">
        <v>2.37</v>
      </c>
      <c r="G45" s="1">
        <v>1.5449999999999999</v>
      </c>
      <c r="H45" s="14" t="s">
        <v>10</v>
      </c>
    </row>
    <row r="46" spans="1:8" s="6" customFormat="1" x14ac:dyDescent="0.25">
      <c r="A46" s="24"/>
      <c r="B46" s="7"/>
      <c r="C46" s="29" t="s">
        <v>194</v>
      </c>
      <c r="D46" s="24">
        <f>SUM(D37:D45)</f>
        <v>633</v>
      </c>
      <c r="E46" s="24">
        <f>SUM(E37:E45)</f>
        <v>1437</v>
      </c>
      <c r="F46" s="24">
        <f>SUM(F37:F45)</f>
        <v>22.520000000000003</v>
      </c>
      <c r="G46" s="24">
        <f>SUM(G37:G45)</f>
        <v>9.6509999999999998</v>
      </c>
      <c r="H46" s="24">
        <f>SUM(H37:H45)</f>
        <v>0</v>
      </c>
    </row>
    <row r="48" spans="1:8" x14ac:dyDescent="0.25">
      <c r="B48" s="11"/>
      <c r="C48" s="27" t="s">
        <v>48</v>
      </c>
      <c r="D48" s="25">
        <f>AVERAGE(D10,D17,D26,D35,D46)</f>
        <v>663.24400000000003</v>
      </c>
      <c r="E48" s="25">
        <f>AVERAGE(E10,E17,E26,E35,E46)</f>
        <v>1058.8420000000001</v>
      </c>
      <c r="F48" s="25">
        <f>AVERAGE(F10,F17,F26,F35,F46)</f>
        <v>21.911999999999999</v>
      </c>
      <c r="G48" s="25">
        <f>AVERAGE(G10,G17,G26,G35,G46)</f>
        <v>6.9714</v>
      </c>
      <c r="H48" s="25">
        <f>AVERAGE(H10,H17,H26,H35,H46)</f>
        <v>0</v>
      </c>
    </row>
    <row r="52" spans="2:2" ht="66.75" x14ac:dyDescent="0.25">
      <c r="B52" s="1" t="s">
        <v>177</v>
      </c>
    </row>
    <row r="53" spans="2:2" ht="66.75" x14ac:dyDescent="0.25">
      <c r="B53" s="1" t="s">
        <v>179</v>
      </c>
    </row>
    <row r="54" spans="2:2" ht="79.5" x14ac:dyDescent="0.25">
      <c r="B54" s="1" t="s">
        <v>180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G5" sqref="G5"/>
    </sheetView>
  </sheetViews>
  <sheetFormatPr defaultRowHeight="15.75" x14ac:dyDescent="0.25"/>
  <cols>
    <col min="1" max="1" width="12.42578125" style="22" bestFit="1" customWidth="1"/>
    <col min="2" max="2" width="19.42578125" style="1" customWidth="1"/>
    <col min="3" max="3" width="15.85546875" style="2" bestFit="1" customWidth="1"/>
    <col min="4" max="4" width="9.140625" style="2"/>
    <col min="5" max="5" width="13.5703125" style="2" bestFit="1" customWidth="1"/>
    <col min="6" max="6" width="12.7109375" style="2" bestFit="1" customWidth="1"/>
    <col min="7" max="7" width="17.7109375" style="2" bestFit="1" customWidth="1"/>
    <col min="8" max="8" width="12.7109375" style="14" bestFit="1" customWidth="1"/>
  </cols>
  <sheetData>
    <row r="1" spans="1:8" x14ac:dyDescent="0.25">
      <c r="C1" s="21" t="s">
        <v>0</v>
      </c>
      <c r="D1" s="22" t="s">
        <v>1</v>
      </c>
      <c r="E1" s="22" t="s">
        <v>2</v>
      </c>
      <c r="F1" s="22" t="s">
        <v>3</v>
      </c>
      <c r="G1" s="22" t="s">
        <v>195</v>
      </c>
      <c r="H1" s="23" t="s">
        <v>4</v>
      </c>
    </row>
    <row r="2" spans="1:8" ht="39" x14ac:dyDescent="0.25">
      <c r="A2" s="22" t="s">
        <v>5</v>
      </c>
      <c r="B2" s="1" t="s">
        <v>71</v>
      </c>
      <c r="C2" s="1" t="s">
        <v>72</v>
      </c>
      <c r="D2" s="2">
        <v>265</v>
      </c>
      <c r="E2" s="2">
        <v>403</v>
      </c>
      <c r="F2" s="2">
        <v>8.17</v>
      </c>
      <c r="G2" s="2">
        <v>4.17</v>
      </c>
      <c r="H2" s="14" t="s">
        <v>10</v>
      </c>
    </row>
    <row r="3" spans="1:8" x14ac:dyDescent="0.25">
      <c r="B3" s="9" t="s">
        <v>73</v>
      </c>
      <c r="C3" s="1" t="s">
        <v>13</v>
      </c>
      <c r="D3" s="1">
        <v>123</v>
      </c>
      <c r="E3" s="1">
        <v>49</v>
      </c>
      <c r="F3" s="1">
        <v>2.2000000000000002</v>
      </c>
      <c r="G3" s="1">
        <v>0.55000000000000004</v>
      </c>
      <c r="H3" s="14" t="s">
        <v>10</v>
      </c>
    </row>
    <row r="4" spans="1:8" x14ac:dyDescent="0.25">
      <c r="B4" s="1" t="s">
        <v>144</v>
      </c>
      <c r="C4" s="1" t="s">
        <v>143</v>
      </c>
      <c r="D4" s="2">
        <v>18</v>
      </c>
      <c r="E4" s="2">
        <v>17</v>
      </c>
      <c r="F4" s="2">
        <v>0.12</v>
      </c>
      <c r="G4" s="2">
        <v>2.8000000000000001E-2</v>
      </c>
      <c r="H4" s="14" t="s">
        <v>10</v>
      </c>
    </row>
    <row r="5" spans="1:8" ht="26.25" x14ac:dyDescent="0.25">
      <c r="B5" s="1" t="s">
        <v>74</v>
      </c>
      <c r="C5" s="2" t="s">
        <v>13</v>
      </c>
      <c r="D5" s="2">
        <v>42</v>
      </c>
      <c r="E5" s="2">
        <v>1</v>
      </c>
      <c r="F5" s="2">
        <v>0.25</v>
      </c>
      <c r="G5" s="2">
        <v>2.1000000000000001E-2</v>
      </c>
      <c r="H5" s="14">
        <v>0</v>
      </c>
    </row>
    <row r="6" spans="1:8" ht="26.25" x14ac:dyDescent="0.25">
      <c r="B6" s="1" t="s">
        <v>77</v>
      </c>
      <c r="C6" s="2" t="s">
        <v>63</v>
      </c>
      <c r="D6">
        <v>116</v>
      </c>
      <c r="E6">
        <v>132</v>
      </c>
      <c r="F6">
        <v>0.24</v>
      </c>
      <c r="G6">
        <v>0.14599999999999999</v>
      </c>
      <c r="H6" s="14" t="s">
        <v>10</v>
      </c>
    </row>
    <row r="7" spans="1:8" s="6" customFormat="1" ht="26.25" x14ac:dyDescent="0.25">
      <c r="A7" s="24"/>
      <c r="B7" s="1" t="s">
        <v>14</v>
      </c>
      <c r="C7" s="1" t="s">
        <v>15</v>
      </c>
      <c r="D7" s="1">
        <v>102</v>
      </c>
      <c r="E7" s="1">
        <v>107</v>
      </c>
      <c r="F7" s="1">
        <v>2.37</v>
      </c>
      <c r="G7" s="1">
        <v>1.5449999999999999</v>
      </c>
      <c r="H7" s="14" t="s">
        <v>10</v>
      </c>
    </row>
    <row r="8" spans="1:8" x14ac:dyDescent="0.25">
      <c r="B8" s="7"/>
      <c r="C8" s="24" t="s">
        <v>194</v>
      </c>
      <c r="D8" s="24">
        <f>SUM(D2:D7)</f>
        <v>666</v>
      </c>
      <c r="E8" s="24">
        <f>SUM(E2:E7)</f>
        <v>709</v>
      </c>
      <c r="F8" s="24">
        <f>SUM(F2:F7)</f>
        <v>13.350000000000001</v>
      </c>
      <c r="G8" s="24">
        <f>SUM(G2:G7)</f>
        <v>6.4599999999999991</v>
      </c>
      <c r="H8" s="26">
        <f>SUM(H2:H7)</f>
        <v>0</v>
      </c>
    </row>
    <row r="10" spans="1:8" ht="28.5" x14ac:dyDescent="0.25">
      <c r="A10" s="22" t="s">
        <v>16</v>
      </c>
      <c r="B10" s="1" t="s">
        <v>145</v>
      </c>
      <c r="C10" s="1" t="s">
        <v>66</v>
      </c>
      <c r="D10" s="1">
        <v>300</v>
      </c>
      <c r="E10" s="1">
        <v>658</v>
      </c>
      <c r="F10" s="1">
        <v>10</v>
      </c>
      <c r="G10" s="1">
        <v>2</v>
      </c>
      <c r="H10" s="15">
        <v>0</v>
      </c>
    </row>
    <row r="11" spans="1:8" ht="28.5" x14ac:dyDescent="0.25">
      <c r="B11" s="1" t="s">
        <v>146</v>
      </c>
      <c r="C11" s="3" t="s">
        <v>75</v>
      </c>
      <c r="D11">
        <v>79</v>
      </c>
      <c r="E11">
        <v>5</v>
      </c>
      <c r="F11">
        <v>5</v>
      </c>
      <c r="G11">
        <v>3</v>
      </c>
      <c r="H11" s="16" t="s">
        <v>10</v>
      </c>
    </row>
    <row r="12" spans="1:8" ht="28.5" x14ac:dyDescent="0.25">
      <c r="B12" s="1" t="s">
        <v>147</v>
      </c>
      <c r="C12" t="s">
        <v>76</v>
      </c>
      <c r="D12">
        <v>85</v>
      </c>
      <c r="E12">
        <v>62</v>
      </c>
      <c r="F12">
        <v>2</v>
      </c>
      <c r="G12">
        <v>1</v>
      </c>
      <c r="H12" s="16">
        <v>0.5</v>
      </c>
    </row>
    <row r="13" spans="1:8" ht="26.25" x14ac:dyDescent="0.25">
      <c r="B13" s="1" t="s">
        <v>34</v>
      </c>
      <c r="C13" s="2" t="s">
        <v>13</v>
      </c>
      <c r="D13">
        <v>78</v>
      </c>
      <c r="E13">
        <v>15</v>
      </c>
      <c r="F13">
        <v>0.99</v>
      </c>
      <c r="G13">
        <v>9.9000000000000005E-2</v>
      </c>
      <c r="H13" s="16" t="s">
        <v>10</v>
      </c>
    </row>
    <row r="14" spans="1:8" ht="26.25" x14ac:dyDescent="0.25">
      <c r="B14" s="1" t="s">
        <v>26</v>
      </c>
      <c r="C14" s="2" t="s">
        <v>27</v>
      </c>
      <c r="D14" s="2">
        <v>23</v>
      </c>
      <c r="E14" s="2">
        <v>1</v>
      </c>
      <c r="F14" s="2">
        <v>0.23</v>
      </c>
      <c r="G14" s="2">
        <v>2.5000000000000001E-2</v>
      </c>
      <c r="H14" s="14">
        <v>0</v>
      </c>
    </row>
    <row r="15" spans="1:8" s="6" customFormat="1" ht="26.25" x14ac:dyDescent="0.25">
      <c r="A15" s="24"/>
      <c r="B15" s="1" t="s">
        <v>14</v>
      </c>
      <c r="C15" s="1" t="s">
        <v>15</v>
      </c>
      <c r="D15" s="1">
        <v>102</v>
      </c>
      <c r="E15" s="1">
        <v>107</v>
      </c>
      <c r="F15" s="1">
        <v>2.37</v>
      </c>
      <c r="G15" s="1">
        <v>1.5449999999999999</v>
      </c>
      <c r="H15" s="16" t="s">
        <v>10</v>
      </c>
    </row>
    <row r="16" spans="1:8" x14ac:dyDescent="0.25">
      <c r="B16" s="7"/>
      <c r="C16" s="24" t="s">
        <v>194</v>
      </c>
      <c r="D16" s="24">
        <f>SUM(D10:D15)</f>
        <v>667</v>
      </c>
      <c r="E16" s="24">
        <f>SUM(E10:E15)</f>
        <v>848</v>
      </c>
      <c r="F16" s="24">
        <f>SUM(F10:F15)</f>
        <v>20.59</v>
      </c>
      <c r="G16" s="24">
        <f>SUM(G10:G15)</f>
        <v>7.6690000000000005</v>
      </c>
      <c r="H16" s="26">
        <f>SUM(H10:H15)</f>
        <v>0.5</v>
      </c>
    </row>
    <row r="18" spans="1:8" ht="26.25" x14ac:dyDescent="0.25">
      <c r="A18" s="22" t="s">
        <v>23</v>
      </c>
      <c r="B18" s="1" t="s">
        <v>110</v>
      </c>
      <c r="C18" s="1" t="s">
        <v>111</v>
      </c>
      <c r="D18" s="2">
        <v>158</v>
      </c>
      <c r="E18" s="2">
        <v>496</v>
      </c>
      <c r="F18" s="2">
        <v>14.15</v>
      </c>
      <c r="G18" s="2">
        <v>5.49</v>
      </c>
      <c r="H18" s="20" t="s">
        <v>10</v>
      </c>
    </row>
    <row r="19" spans="1:8" x14ac:dyDescent="0.25">
      <c r="B19" s="1" t="s">
        <v>112</v>
      </c>
      <c r="C19" s="1" t="s">
        <v>18</v>
      </c>
      <c r="D19">
        <v>113</v>
      </c>
      <c r="E19">
        <v>197</v>
      </c>
      <c r="F19">
        <v>2.58</v>
      </c>
      <c r="G19">
        <v>0.59799999999999998</v>
      </c>
      <c r="H19" s="20" t="s">
        <v>10</v>
      </c>
    </row>
    <row r="20" spans="1:8" ht="26.25" x14ac:dyDescent="0.25">
      <c r="B20" s="1" t="s">
        <v>53</v>
      </c>
      <c r="C20" s="1" t="s">
        <v>54</v>
      </c>
      <c r="D20" s="1">
        <v>7</v>
      </c>
      <c r="E20" s="1">
        <v>1</v>
      </c>
      <c r="F20" s="1">
        <v>0.35</v>
      </c>
      <c r="G20" s="1">
        <v>8.0000000000000002E-3</v>
      </c>
      <c r="H20" s="14">
        <v>0</v>
      </c>
    </row>
    <row r="21" spans="1:8" ht="26.25" x14ac:dyDescent="0.25">
      <c r="B21" s="1" t="s">
        <v>55</v>
      </c>
      <c r="C21" s="1" t="s">
        <v>56</v>
      </c>
      <c r="D21" s="1">
        <v>27</v>
      </c>
      <c r="E21" s="1">
        <v>7</v>
      </c>
      <c r="F21" s="1">
        <v>0.2</v>
      </c>
      <c r="G21" s="1">
        <v>4.2000000000000003E-2</v>
      </c>
      <c r="H21" s="14">
        <v>0</v>
      </c>
    </row>
    <row r="22" spans="1:8" x14ac:dyDescent="0.25">
      <c r="B22" s="1" t="s">
        <v>43</v>
      </c>
      <c r="C22" s="1" t="s">
        <v>44</v>
      </c>
      <c r="D22" s="1">
        <v>35</v>
      </c>
      <c r="E22" s="1">
        <v>181</v>
      </c>
      <c r="F22" s="1">
        <v>1.88</v>
      </c>
      <c r="G22" s="1">
        <v>0.52</v>
      </c>
      <c r="H22" s="20" t="s">
        <v>10</v>
      </c>
    </row>
    <row r="23" spans="1:8" x14ac:dyDescent="0.25">
      <c r="B23" s="1" t="s">
        <v>123</v>
      </c>
      <c r="C23" s="2" t="s">
        <v>20</v>
      </c>
      <c r="D23">
        <v>159</v>
      </c>
      <c r="E23">
        <v>532</v>
      </c>
      <c r="F23">
        <v>0.64</v>
      </c>
      <c r="G23">
        <v>0.16</v>
      </c>
      <c r="H23" s="20" t="s">
        <v>10</v>
      </c>
    </row>
    <row r="24" spans="1:8" ht="26.25" x14ac:dyDescent="0.25">
      <c r="B24" s="1" t="s">
        <v>131</v>
      </c>
      <c r="C24" s="3" t="s">
        <v>13</v>
      </c>
      <c r="D24">
        <v>32</v>
      </c>
      <c r="E24">
        <v>16</v>
      </c>
      <c r="F24">
        <v>0.12</v>
      </c>
      <c r="G24">
        <v>3.4000000000000002E-2</v>
      </c>
      <c r="H24" s="16" t="s">
        <v>10</v>
      </c>
    </row>
    <row r="25" spans="1:8" s="6" customFormat="1" ht="26.25" x14ac:dyDescent="0.25">
      <c r="A25" s="24"/>
      <c r="B25" s="1" t="s">
        <v>14</v>
      </c>
      <c r="C25" s="1" t="s">
        <v>15</v>
      </c>
      <c r="D25" s="1">
        <v>102</v>
      </c>
      <c r="E25" s="1">
        <v>107</v>
      </c>
      <c r="F25" s="1">
        <v>2.37</v>
      </c>
      <c r="G25" s="1">
        <v>1.5449999999999999</v>
      </c>
      <c r="H25" s="20" t="s">
        <v>10</v>
      </c>
    </row>
    <row r="26" spans="1:8" x14ac:dyDescent="0.25">
      <c r="B26" s="7"/>
      <c r="C26" s="24" t="s">
        <v>194</v>
      </c>
      <c r="D26" s="24">
        <f>SUM(D18:D25)</f>
        <v>633</v>
      </c>
      <c r="E26" s="24">
        <f>SUM(E18:E25)</f>
        <v>1537</v>
      </c>
      <c r="F26" s="24">
        <f>SUM(F18:F25)</f>
        <v>22.290000000000003</v>
      </c>
      <c r="G26" s="24">
        <f>SUM(G18:G25)</f>
        <v>8.3969999999999985</v>
      </c>
      <c r="H26" s="26">
        <f>SUM(H18:H25)</f>
        <v>0</v>
      </c>
    </row>
    <row r="28" spans="1:8" x14ac:dyDescent="0.25">
      <c r="A28" s="22" t="s">
        <v>32</v>
      </c>
      <c r="B28" s="4" t="s">
        <v>78</v>
      </c>
      <c r="C28" s="5" t="s">
        <v>79</v>
      </c>
      <c r="D28" s="4">
        <v>299.26</v>
      </c>
      <c r="E28" s="4">
        <v>417.56</v>
      </c>
      <c r="F28" s="4">
        <v>5.5</v>
      </c>
      <c r="G28">
        <v>2.16</v>
      </c>
      <c r="H28" s="14" t="s">
        <v>10</v>
      </c>
    </row>
    <row r="29" spans="1:8" ht="26.25" x14ac:dyDescent="0.25">
      <c r="B29" s="1" t="s">
        <v>83</v>
      </c>
      <c r="C29" s="1" t="s">
        <v>84</v>
      </c>
      <c r="D29" s="1">
        <v>150</v>
      </c>
      <c r="E29" s="1">
        <v>216</v>
      </c>
      <c r="F29" s="1">
        <v>2.4</v>
      </c>
      <c r="G29" s="1">
        <v>0.49399999999999999</v>
      </c>
      <c r="H29" s="14" t="s">
        <v>10</v>
      </c>
    </row>
    <row r="30" spans="1:8" ht="51.75" x14ac:dyDescent="0.25">
      <c r="B30" s="5" t="s">
        <v>148</v>
      </c>
      <c r="C30" s="1" t="s">
        <v>21</v>
      </c>
      <c r="D30" s="5">
        <v>16</v>
      </c>
      <c r="E30" s="5">
        <v>20</v>
      </c>
      <c r="F30" s="5">
        <v>1</v>
      </c>
      <c r="G30" s="5">
        <v>0.05</v>
      </c>
      <c r="H30" s="14" t="s">
        <v>10</v>
      </c>
    </row>
    <row r="31" spans="1:8" x14ac:dyDescent="0.25">
      <c r="B31" s="1" t="s">
        <v>80</v>
      </c>
      <c r="C31" s="1" t="s">
        <v>44</v>
      </c>
      <c r="D31" s="1">
        <v>35</v>
      </c>
      <c r="E31" s="1">
        <v>181</v>
      </c>
      <c r="F31" s="1">
        <v>1.88</v>
      </c>
      <c r="G31" s="1">
        <v>0.52</v>
      </c>
      <c r="H31" s="14" t="s">
        <v>10</v>
      </c>
    </row>
    <row r="32" spans="1:8" x14ac:dyDescent="0.25">
      <c r="B32" s="1" t="s">
        <v>81</v>
      </c>
      <c r="C32" s="2" t="s">
        <v>82</v>
      </c>
      <c r="D32">
        <v>52</v>
      </c>
      <c r="E32">
        <v>2</v>
      </c>
      <c r="F32">
        <v>0.12</v>
      </c>
      <c r="G32">
        <v>5.3999999999999999E-2</v>
      </c>
      <c r="H32" s="14">
        <v>0</v>
      </c>
    </row>
    <row r="33" spans="1:8" ht="26.25" x14ac:dyDescent="0.25">
      <c r="B33" s="1" t="s">
        <v>14</v>
      </c>
      <c r="C33" s="1" t="s">
        <v>15</v>
      </c>
      <c r="D33" s="1">
        <v>102</v>
      </c>
      <c r="E33" s="1">
        <v>107</v>
      </c>
      <c r="F33" s="1">
        <v>2.37</v>
      </c>
      <c r="G33" s="1">
        <v>1.5449999999999999</v>
      </c>
      <c r="H33" s="14" t="s">
        <v>10</v>
      </c>
    </row>
    <row r="34" spans="1:8" s="6" customFormat="1" x14ac:dyDescent="0.25">
      <c r="A34" s="24"/>
      <c r="B34" s="7"/>
      <c r="C34" s="24" t="s">
        <v>194</v>
      </c>
      <c r="D34" s="24">
        <f>SUM(D28:D33)</f>
        <v>654.26</v>
      </c>
      <c r="E34" s="24">
        <f>SUM(E28:E33)</f>
        <v>943.56</v>
      </c>
      <c r="F34" s="24">
        <f>SUM(F28:F33)</f>
        <v>13.27</v>
      </c>
      <c r="G34" s="24">
        <f>SUM(G28:G33)</f>
        <v>4.8229999999999995</v>
      </c>
      <c r="H34" s="26">
        <f>SUM(H28:H33)</f>
        <v>0</v>
      </c>
    </row>
    <row r="36" spans="1:8" x14ac:dyDescent="0.25">
      <c r="A36" s="22" t="s">
        <v>39</v>
      </c>
      <c r="B36" s="1" t="s">
        <v>149</v>
      </c>
      <c r="C36" s="1" t="s">
        <v>85</v>
      </c>
      <c r="D36">
        <v>392</v>
      </c>
      <c r="E36">
        <v>892</v>
      </c>
      <c r="F36">
        <v>14</v>
      </c>
      <c r="G36">
        <v>6</v>
      </c>
      <c r="H36" s="14" t="s">
        <v>10</v>
      </c>
    </row>
    <row r="37" spans="1:8" x14ac:dyDescent="0.25">
      <c r="B37" s="2" t="s">
        <v>150</v>
      </c>
      <c r="C37" s="3" t="s">
        <v>50</v>
      </c>
      <c r="D37">
        <v>176</v>
      </c>
      <c r="E37">
        <v>220</v>
      </c>
      <c r="F37">
        <v>2.42</v>
      </c>
      <c r="G37">
        <v>0.36099999999999999</v>
      </c>
      <c r="H37" s="14" t="s">
        <v>10</v>
      </c>
    </row>
    <row r="38" spans="1:8" x14ac:dyDescent="0.25">
      <c r="B38" s="2" t="s">
        <v>152</v>
      </c>
      <c r="C38" s="3" t="s">
        <v>151</v>
      </c>
      <c r="D38">
        <v>18</v>
      </c>
      <c r="E38">
        <v>157</v>
      </c>
      <c r="F38">
        <v>0.11</v>
      </c>
      <c r="G38">
        <v>0.02</v>
      </c>
      <c r="H38" s="14" t="s">
        <v>10</v>
      </c>
    </row>
    <row r="39" spans="1:8" ht="26.25" x14ac:dyDescent="0.25">
      <c r="B39" s="1" t="s">
        <v>153</v>
      </c>
      <c r="C39" s="1" t="s">
        <v>42</v>
      </c>
      <c r="D39">
        <v>13</v>
      </c>
      <c r="E39">
        <v>21</v>
      </c>
      <c r="F39">
        <v>7.0000000000000007E-2</v>
      </c>
      <c r="G39">
        <v>1.0999999999999999E-2</v>
      </c>
      <c r="H39" s="14">
        <v>0</v>
      </c>
    </row>
    <row r="40" spans="1:8" x14ac:dyDescent="0.25">
      <c r="B40" s="1" t="s">
        <v>154</v>
      </c>
      <c r="C40" s="5" t="s">
        <v>86</v>
      </c>
      <c r="D40" s="4">
        <v>121</v>
      </c>
      <c r="E40" s="4">
        <v>1</v>
      </c>
      <c r="F40" s="4">
        <v>0.45</v>
      </c>
      <c r="G40">
        <v>0.152</v>
      </c>
      <c r="H40" s="14">
        <v>0</v>
      </c>
    </row>
    <row r="41" spans="1:8" ht="26.25" x14ac:dyDescent="0.25">
      <c r="B41" s="1" t="s">
        <v>14</v>
      </c>
      <c r="C41" s="1" t="s">
        <v>15</v>
      </c>
      <c r="D41" s="1">
        <v>102</v>
      </c>
      <c r="E41" s="1">
        <v>107</v>
      </c>
      <c r="F41" s="1">
        <v>2.37</v>
      </c>
      <c r="G41" s="1">
        <v>1.5449999999999999</v>
      </c>
      <c r="H41" s="14" t="s">
        <v>10</v>
      </c>
    </row>
    <row r="42" spans="1:8" s="6" customFormat="1" x14ac:dyDescent="0.25">
      <c r="A42" s="24"/>
      <c r="B42" s="7"/>
      <c r="C42" s="24" t="s">
        <v>194</v>
      </c>
      <c r="D42" s="24">
        <f>SUM(D36:D41)</f>
        <v>822</v>
      </c>
      <c r="E42" s="24">
        <f>SUM(E36:E41)</f>
        <v>1398</v>
      </c>
      <c r="F42" s="24">
        <f>SUM(F36:F41)</f>
        <v>19.420000000000002</v>
      </c>
      <c r="G42" s="24">
        <f>SUM(G36:G41)</f>
        <v>8.0889999999999986</v>
      </c>
      <c r="H42" s="26">
        <f>SUM(H36:H41)</f>
        <v>0</v>
      </c>
    </row>
    <row r="44" spans="1:8" s="10" customFormat="1" ht="31.5" x14ac:dyDescent="0.25">
      <c r="A44" s="25"/>
      <c r="C44" s="27" t="s">
        <v>48</v>
      </c>
      <c r="D44" s="25">
        <f>AVERAGE(D8,D16,D26,D34,D42)</f>
        <v>688.452</v>
      </c>
      <c r="E44" s="25">
        <f>AVERAGE(E8,E16,E26,E34,E42)</f>
        <v>1087.1119999999999</v>
      </c>
      <c r="F44" s="25">
        <f>AVERAGE(F8,F16,F26,F34,F42)</f>
        <v>17.783999999999999</v>
      </c>
      <c r="G44" s="25">
        <f>AVERAGE(G8,G16,G26,G34,G42)</f>
        <v>7.0875999999999992</v>
      </c>
      <c r="H44" s="28">
        <f>AVERAGE(H8,H16,H26,H34,H42)</f>
        <v>0.1</v>
      </c>
    </row>
    <row r="47" spans="1:8" ht="130.5" x14ac:dyDescent="0.25">
      <c r="B47" s="1" t="s">
        <v>124</v>
      </c>
    </row>
    <row r="49" spans="2:2" ht="41.25" x14ac:dyDescent="0.25">
      <c r="B49" s="19" t="s">
        <v>155</v>
      </c>
    </row>
    <row r="51" spans="2:2" ht="79.5" x14ac:dyDescent="0.25">
      <c r="B51" s="1" t="s">
        <v>156</v>
      </c>
    </row>
  </sheetData>
  <hyperlinks>
    <hyperlink ref="B49" r:id="rId1" display="www.Supertracker.usda.gov/foodapedia.asp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5.75" x14ac:dyDescent="0.25"/>
  <cols>
    <col min="1" max="1" width="12.7109375" style="22" bestFit="1" customWidth="1"/>
    <col min="2" max="2" width="21.85546875" style="1" customWidth="1"/>
    <col min="3" max="3" width="18.7109375" style="1" bestFit="1" customWidth="1"/>
    <col min="4" max="4" width="8.5703125" style="2" bestFit="1" customWidth="1"/>
    <col min="5" max="5" width="13.5703125" style="2" bestFit="1" customWidth="1"/>
    <col min="6" max="6" width="12.7109375" style="2" bestFit="1" customWidth="1"/>
    <col min="7" max="7" width="17.7109375" style="2" bestFit="1" customWidth="1"/>
    <col min="8" max="8" width="13" style="14" bestFit="1" customWidth="1"/>
  </cols>
  <sheetData>
    <row r="1" spans="1:8" x14ac:dyDescent="0.25">
      <c r="C1" s="21" t="s">
        <v>0</v>
      </c>
      <c r="D1" s="22" t="s">
        <v>1</v>
      </c>
      <c r="E1" s="22" t="s">
        <v>2</v>
      </c>
      <c r="F1" s="22" t="s">
        <v>3</v>
      </c>
      <c r="G1" s="22" t="s">
        <v>195</v>
      </c>
      <c r="H1" s="23" t="s">
        <v>4</v>
      </c>
    </row>
    <row r="2" spans="1:8" ht="54" x14ac:dyDescent="0.25">
      <c r="A2" s="22" t="s">
        <v>5</v>
      </c>
      <c r="B2" s="1" t="s">
        <v>157</v>
      </c>
      <c r="C2" s="1" t="s">
        <v>87</v>
      </c>
      <c r="D2" s="2">
        <v>378</v>
      </c>
      <c r="E2" s="2">
        <v>837</v>
      </c>
      <c r="F2" s="2">
        <v>12</v>
      </c>
      <c r="G2" s="2">
        <v>5</v>
      </c>
      <c r="H2" s="14">
        <v>0</v>
      </c>
    </row>
    <row r="3" spans="1:8" x14ac:dyDescent="0.25">
      <c r="B3" s="2" t="s">
        <v>45</v>
      </c>
      <c r="C3" s="1" t="s">
        <v>13</v>
      </c>
      <c r="D3" s="2">
        <v>47</v>
      </c>
      <c r="E3" s="2">
        <v>110</v>
      </c>
      <c r="F3" s="2">
        <v>2.99</v>
      </c>
      <c r="G3" s="2">
        <v>0.42</v>
      </c>
      <c r="H3" s="14" t="s">
        <v>10</v>
      </c>
    </row>
    <row r="4" spans="1:8" x14ac:dyDescent="0.25">
      <c r="B4" s="1" t="s">
        <v>134</v>
      </c>
      <c r="C4" s="1" t="s">
        <v>133</v>
      </c>
      <c r="D4" s="2">
        <v>41</v>
      </c>
      <c r="E4" s="2">
        <v>1</v>
      </c>
      <c r="F4" s="2">
        <v>0.1</v>
      </c>
      <c r="G4" s="2">
        <v>7.0000000000000001E-3</v>
      </c>
      <c r="H4" s="14">
        <v>0</v>
      </c>
    </row>
    <row r="5" spans="1:8" ht="26.25" x14ac:dyDescent="0.25">
      <c r="B5" s="1" t="s">
        <v>34</v>
      </c>
      <c r="C5" s="2" t="s">
        <v>13</v>
      </c>
      <c r="D5" s="2">
        <v>78</v>
      </c>
      <c r="E5" s="2">
        <v>15</v>
      </c>
      <c r="F5" s="2">
        <v>0.99</v>
      </c>
      <c r="G5" s="2">
        <v>9.9000000000000005E-2</v>
      </c>
      <c r="H5" s="15" t="s">
        <v>10</v>
      </c>
    </row>
    <row r="6" spans="1:8" ht="26.25" x14ac:dyDescent="0.25">
      <c r="B6" s="1" t="s">
        <v>14</v>
      </c>
      <c r="C6" s="1" t="s">
        <v>15</v>
      </c>
      <c r="D6" s="1">
        <v>102</v>
      </c>
      <c r="E6" s="1">
        <v>107</v>
      </c>
      <c r="F6" s="1">
        <v>2.37</v>
      </c>
      <c r="G6" s="1">
        <v>1.5449999999999999</v>
      </c>
      <c r="H6" s="14" t="s">
        <v>10</v>
      </c>
    </row>
    <row r="7" spans="1:8" s="6" customFormat="1" x14ac:dyDescent="0.25">
      <c r="A7" s="24"/>
      <c r="B7" s="7"/>
      <c r="C7" s="29" t="s">
        <v>194</v>
      </c>
      <c r="D7" s="24">
        <f>SUM(D2:D6)</f>
        <v>646</v>
      </c>
      <c r="E7" s="24">
        <f>SUM(E2:E6)</f>
        <v>1070</v>
      </c>
      <c r="F7" s="24">
        <f>SUM(F2:F6)</f>
        <v>18.45</v>
      </c>
      <c r="G7" s="24">
        <f>SUM(G2:G6)</f>
        <v>7.0709999999999997</v>
      </c>
      <c r="H7" s="26">
        <f>SUM(H2:H6)</f>
        <v>0</v>
      </c>
    </row>
    <row r="9" spans="1:8" ht="28.5" x14ac:dyDescent="0.25">
      <c r="A9" s="22" t="s">
        <v>16</v>
      </c>
      <c r="B9" s="1" t="s">
        <v>88</v>
      </c>
      <c r="C9" s="1" t="s">
        <v>79</v>
      </c>
      <c r="D9" s="2">
        <v>384</v>
      </c>
      <c r="E9" s="2">
        <v>776</v>
      </c>
      <c r="F9" s="2">
        <v>13</v>
      </c>
      <c r="G9" s="2">
        <v>6</v>
      </c>
      <c r="H9" s="14" t="s">
        <v>10</v>
      </c>
    </row>
    <row r="10" spans="1:8" ht="51.75" x14ac:dyDescent="0.25">
      <c r="B10" s="1" t="s">
        <v>184</v>
      </c>
      <c r="C10" s="1" t="s">
        <v>21</v>
      </c>
      <c r="D10" s="1">
        <v>16</v>
      </c>
      <c r="E10" s="1">
        <v>20</v>
      </c>
      <c r="F10" s="1">
        <v>1</v>
      </c>
      <c r="G10" s="1">
        <v>0.05</v>
      </c>
      <c r="H10" s="14" t="s">
        <v>10</v>
      </c>
    </row>
    <row r="11" spans="1:8" ht="26.25" x14ac:dyDescent="0.25">
      <c r="B11" s="1" t="s">
        <v>160</v>
      </c>
      <c r="C11" s="1" t="s">
        <v>74</v>
      </c>
      <c r="D11" s="2">
        <v>42</v>
      </c>
      <c r="E11" s="2">
        <v>1</v>
      </c>
      <c r="F11" s="2">
        <v>0.25</v>
      </c>
      <c r="G11" s="2">
        <v>2.1000000000000001E-2</v>
      </c>
      <c r="H11" s="14">
        <v>0</v>
      </c>
    </row>
    <row r="12" spans="1:8" ht="26.25" x14ac:dyDescent="0.25">
      <c r="C12" s="1" t="s">
        <v>161</v>
      </c>
      <c r="D12" s="2">
        <v>67</v>
      </c>
      <c r="E12" s="2">
        <v>1</v>
      </c>
      <c r="F12" s="2">
        <v>0.25</v>
      </c>
      <c r="G12" s="2">
        <v>8.4000000000000005E-2</v>
      </c>
      <c r="H12" s="14">
        <v>0</v>
      </c>
    </row>
    <row r="13" spans="1:8" ht="26.25" x14ac:dyDescent="0.25">
      <c r="B13" s="1" t="s">
        <v>14</v>
      </c>
      <c r="C13" s="1" t="s">
        <v>15</v>
      </c>
      <c r="D13" s="2">
        <v>102</v>
      </c>
      <c r="E13" s="2">
        <v>107</v>
      </c>
      <c r="F13" s="2">
        <v>2.37</v>
      </c>
      <c r="G13" s="2">
        <v>1.5449999999999999</v>
      </c>
      <c r="H13" s="14" t="s">
        <v>10</v>
      </c>
    </row>
    <row r="14" spans="1:8" s="6" customFormat="1" x14ac:dyDescent="0.25">
      <c r="A14" s="24"/>
      <c r="B14" s="7"/>
      <c r="C14" s="29" t="s">
        <v>194</v>
      </c>
      <c r="D14" s="24">
        <f>SUM(D9:D13)</f>
        <v>611</v>
      </c>
      <c r="E14" s="24">
        <f>SUM(E9:E13)</f>
        <v>905</v>
      </c>
      <c r="F14" s="24">
        <f>SUM(F9:F13)</f>
        <v>16.87</v>
      </c>
      <c r="G14" s="24">
        <f>SUM(G9:G13)</f>
        <v>7.6999999999999993</v>
      </c>
      <c r="H14" s="26">
        <f>SUM(H9:H13)</f>
        <v>0</v>
      </c>
    </row>
    <row r="15" spans="1:8" s="6" customFormat="1" x14ac:dyDescent="0.25">
      <c r="A15" s="24"/>
      <c r="B15" s="7"/>
      <c r="C15" s="7"/>
      <c r="D15" s="12"/>
      <c r="E15" s="12"/>
      <c r="F15" s="12"/>
      <c r="G15" s="12"/>
      <c r="H15" s="17"/>
    </row>
    <row r="16" spans="1:8" ht="26.25" x14ac:dyDescent="0.25">
      <c r="A16" s="22" t="s">
        <v>23</v>
      </c>
      <c r="B16" s="1" t="s">
        <v>89</v>
      </c>
      <c r="C16" s="1" t="s">
        <v>90</v>
      </c>
      <c r="D16" s="2">
        <v>307.83</v>
      </c>
      <c r="E16" s="2">
        <v>408.49</v>
      </c>
      <c r="F16" s="2">
        <v>6.38</v>
      </c>
      <c r="G16" s="2">
        <v>1.63</v>
      </c>
      <c r="H16" s="14" t="s">
        <v>10</v>
      </c>
    </row>
    <row r="17" spans="1:8" ht="26.25" x14ac:dyDescent="0.25">
      <c r="B17" s="9" t="s">
        <v>91</v>
      </c>
      <c r="C17" s="2" t="s">
        <v>13</v>
      </c>
      <c r="D17" s="2">
        <v>117</v>
      </c>
      <c r="E17" s="2">
        <v>358</v>
      </c>
      <c r="F17" s="2">
        <v>2.91</v>
      </c>
      <c r="G17" s="2">
        <v>0.62</v>
      </c>
      <c r="H17" s="14" t="s">
        <v>10</v>
      </c>
    </row>
    <row r="18" spans="1:8" x14ac:dyDescent="0.25">
      <c r="B18" s="2" t="s">
        <v>187</v>
      </c>
      <c r="C18" s="1" t="s">
        <v>143</v>
      </c>
      <c r="D18" s="2">
        <v>18</v>
      </c>
      <c r="E18" s="2">
        <v>17</v>
      </c>
      <c r="F18" s="2">
        <v>0.12</v>
      </c>
      <c r="G18" s="2">
        <v>2.8000000000000001E-2</v>
      </c>
      <c r="H18" s="14" t="s">
        <v>10</v>
      </c>
    </row>
    <row r="19" spans="1:8" ht="26.25" x14ac:dyDescent="0.25">
      <c r="B19" s="1" t="s">
        <v>163</v>
      </c>
      <c r="C19" s="2" t="s">
        <v>162</v>
      </c>
      <c r="D19" s="2">
        <v>24</v>
      </c>
      <c r="E19" s="2">
        <v>1</v>
      </c>
      <c r="F19" s="2">
        <v>0.23</v>
      </c>
      <c r="G19" s="2">
        <v>5.0000000000000001E-3</v>
      </c>
      <c r="H19" s="14">
        <v>0</v>
      </c>
    </row>
    <row r="20" spans="1:8" ht="26.25" x14ac:dyDescent="0.25">
      <c r="B20" s="1" t="s">
        <v>14</v>
      </c>
      <c r="C20" s="1" t="s">
        <v>15</v>
      </c>
      <c r="D20" s="2">
        <v>102</v>
      </c>
      <c r="E20" s="2">
        <v>107</v>
      </c>
      <c r="F20" s="2">
        <v>2.37</v>
      </c>
      <c r="G20" s="2">
        <v>1.5449999999999999</v>
      </c>
      <c r="H20" s="14" t="s">
        <v>10</v>
      </c>
    </row>
    <row r="21" spans="1:8" s="6" customFormat="1" x14ac:dyDescent="0.25">
      <c r="A21" s="24"/>
      <c r="B21" s="7"/>
      <c r="C21" s="29" t="s">
        <v>194</v>
      </c>
      <c r="D21" s="24">
        <f>SUM(D16:D20)</f>
        <v>568.82999999999993</v>
      </c>
      <c r="E21" s="24">
        <f>SUM(E16:E20)</f>
        <v>891.49</v>
      </c>
      <c r="F21" s="24">
        <f>SUM(F16:F20)</f>
        <v>12.009999999999998</v>
      </c>
      <c r="G21" s="24">
        <f>SUM(G16:G20)</f>
        <v>3.8279999999999998</v>
      </c>
      <c r="H21" s="26">
        <f>SUM(H16:H20)</f>
        <v>0</v>
      </c>
    </row>
    <row r="23" spans="1:8" x14ac:dyDescent="0.25">
      <c r="H23" s="15"/>
    </row>
    <row r="24" spans="1:8" x14ac:dyDescent="0.25">
      <c r="A24" s="22" t="s">
        <v>32</v>
      </c>
      <c r="B24" s="1" t="s">
        <v>114</v>
      </c>
      <c r="C24" s="1" t="s">
        <v>46</v>
      </c>
      <c r="D24" s="2">
        <v>232.21</v>
      </c>
      <c r="E24" s="2">
        <v>159.37</v>
      </c>
      <c r="F24" s="2">
        <v>4.1500000000000004</v>
      </c>
      <c r="G24" s="2">
        <v>1.01</v>
      </c>
      <c r="H24" s="14" t="s">
        <v>10</v>
      </c>
    </row>
    <row r="25" spans="1:8" x14ac:dyDescent="0.25">
      <c r="B25" s="1" t="s">
        <v>70</v>
      </c>
      <c r="C25" s="1" t="s">
        <v>13</v>
      </c>
      <c r="D25" s="2">
        <v>21</v>
      </c>
      <c r="E25" s="2">
        <v>63</v>
      </c>
      <c r="F25" s="2">
        <v>0.23</v>
      </c>
      <c r="G25" s="2">
        <v>3.9E-2</v>
      </c>
      <c r="H25" s="14" t="s">
        <v>10</v>
      </c>
    </row>
    <row r="26" spans="1:8" x14ac:dyDescent="0.25">
      <c r="B26" s="1" t="s">
        <v>185</v>
      </c>
      <c r="C26" s="1" t="s">
        <v>186</v>
      </c>
      <c r="D26" s="2">
        <v>130</v>
      </c>
      <c r="H26" s="14" t="s">
        <v>10</v>
      </c>
    </row>
    <row r="27" spans="1:8" x14ac:dyDescent="0.25">
      <c r="B27" s="1" t="s">
        <v>140</v>
      </c>
      <c r="C27" s="1" t="s">
        <v>189</v>
      </c>
      <c r="D27" s="2">
        <v>91</v>
      </c>
      <c r="E27" s="2">
        <v>150.5</v>
      </c>
      <c r="F27" s="2">
        <v>3.95</v>
      </c>
      <c r="G27" s="2">
        <v>0.72</v>
      </c>
      <c r="H27" s="14" t="s">
        <v>10</v>
      </c>
    </row>
    <row r="28" spans="1:8" x14ac:dyDescent="0.25">
      <c r="B28" s="9" t="s">
        <v>92</v>
      </c>
      <c r="C28" s="2" t="s">
        <v>13</v>
      </c>
      <c r="D28" s="2">
        <v>32</v>
      </c>
      <c r="E28" s="2">
        <v>1</v>
      </c>
      <c r="F28" s="2">
        <v>0.4</v>
      </c>
      <c r="G28" s="2">
        <v>1.2E-2</v>
      </c>
      <c r="H28" s="14">
        <v>0</v>
      </c>
    </row>
    <row r="29" spans="1:8" s="6" customFormat="1" ht="26.25" x14ac:dyDescent="0.25">
      <c r="A29" s="24"/>
      <c r="B29" s="1" t="s">
        <v>14</v>
      </c>
      <c r="C29" s="1" t="s">
        <v>15</v>
      </c>
      <c r="D29" s="2">
        <v>102</v>
      </c>
      <c r="E29" s="2">
        <v>107</v>
      </c>
      <c r="F29" s="2">
        <v>2.37</v>
      </c>
      <c r="G29" s="2">
        <v>1.5449999999999999</v>
      </c>
      <c r="H29" s="17"/>
    </row>
    <row r="30" spans="1:8" x14ac:dyDescent="0.25">
      <c r="B30" s="7"/>
      <c r="C30" s="29" t="s">
        <v>194</v>
      </c>
      <c r="D30" s="24">
        <f>SUM(D23:D29)</f>
        <v>608.21</v>
      </c>
      <c r="E30" s="24">
        <f>SUM(E23:E29)</f>
        <v>480.87</v>
      </c>
      <c r="F30" s="24">
        <f>SUM(F23:F29)</f>
        <v>11.100000000000001</v>
      </c>
      <c r="G30" s="24">
        <f>SUM(G23:G29)</f>
        <v>3.3259999999999996</v>
      </c>
      <c r="H30" s="26">
        <f>SUM(H23:H29)</f>
        <v>0</v>
      </c>
    </row>
    <row r="32" spans="1:8" x14ac:dyDescent="0.25">
      <c r="A32" s="22" t="s">
        <v>39</v>
      </c>
      <c r="B32" s="1" t="s">
        <v>164</v>
      </c>
      <c r="C32" s="2" t="s">
        <v>113</v>
      </c>
      <c r="D32" s="2">
        <v>478</v>
      </c>
      <c r="E32" s="2">
        <v>867.25</v>
      </c>
      <c r="F32" s="2">
        <v>20.73</v>
      </c>
      <c r="G32" s="2">
        <v>4.21</v>
      </c>
      <c r="H32" s="14">
        <v>0.04</v>
      </c>
    </row>
    <row r="33" spans="1:8" x14ac:dyDescent="0.25">
      <c r="B33" s="9" t="s">
        <v>165</v>
      </c>
      <c r="C33" s="1" t="s">
        <v>75</v>
      </c>
      <c r="D33" s="2">
        <v>79</v>
      </c>
      <c r="E33" s="2">
        <v>5</v>
      </c>
      <c r="F33" s="2">
        <v>5</v>
      </c>
      <c r="G33" s="2">
        <v>3</v>
      </c>
      <c r="H33" s="15" t="s">
        <v>10</v>
      </c>
    </row>
    <row r="34" spans="1:8" x14ac:dyDescent="0.25">
      <c r="B34" s="9" t="s">
        <v>35</v>
      </c>
      <c r="C34" s="1" t="s">
        <v>36</v>
      </c>
      <c r="D34" s="2">
        <v>186.22</v>
      </c>
      <c r="E34" s="2">
        <v>381.06</v>
      </c>
      <c r="F34" s="2">
        <v>4.92</v>
      </c>
      <c r="G34" s="2">
        <v>0.41</v>
      </c>
      <c r="H34" s="15" t="s">
        <v>10</v>
      </c>
    </row>
    <row r="35" spans="1:8" ht="26.25" x14ac:dyDescent="0.25">
      <c r="B35" s="1" t="s">
        <v>159</v>
      </c>
      <c r="C35" s="1" t="s">
        <v>158</v>
      </c>
      <c r="D35" s="2">
        <v>59</v>
      </c>
      <c r="E35" s="2">
        <v>2</v>
      </c>
      <c r="F35" s="2">
        <v>0.3</v>
      </c>
      <c r="G35" s="2">
        <v>5.2999999999999999E-2</v>
      </c>
      <c r="H35" s="14" t="s">
        <v>10</v>
      </c>
    </row>
    <row r="36" spans="1:8" s="6" customFormat="1" ht="26.25" x14ac:dyDescent="0.25">
      <c r="A36" s="24"/>
      <c r="B36" s="1" t="s">
        <v>166</v>
      </c>
      <c r="C36" s="2" t="s">
        <v>46</v>
      </c>
      <c r="D36" s="2">
        <v>81</v>
      </c>
      <c r="E36" s="2">
        <v>2</v>
      </c>
      <c r="F36" s="2">
        <v>0.25</v>
      </c>
      <c r="G36" s="2">
        <v>2.8000000000000001E-2</v>
      </c>
      <c r="H36" s="14">
        <v>0</v>
      </c>
    </row>
    <row r="37" spans="1:8" ht="26.25" x14ac:dyDescent="0.25">
      <c r="B37" s="1" t="s">
        <v>14</v>
      </c>
      <c r="C37" s="1" t="s">
        <v>15</v>
      </c>
      <c r="D37" s="2">
        <v>102</v>
      </c>
      <c r="E37" s="2">
        <v>107</v>
      </c>
      <c r="F37" s="2">
        <v>2.37</v>
      </c>
      <c r="G37" s="2">
        <v>1.5449999999999999</v>
      </c>
      <c r="H37" s="15" t="s">
        <v>10</v>
      </c>
    </row>
    <row r="38" spans="1:8" s="10" customFormat="1" x14ac:dyDescent="0.25">
      <c r="A38" s="25"/>
      <c r="B38" s="7"/>
      <c r="C38" s="29" t="s">
        <v>194</v>
      </c>
      <c r="D38" s="24">
        <f>SUM(D32:D37)</f>
        <v>985.22</v>
      </c>
      <c r="E38" s="24">
        <f>SUM(E32:E37)</f>
        <v>1364.31</v>
      </c>
      <c r="F38" s="24">
        <f>SUM(F32:F37)</f>
        <v>33.57</v>
      </c>
      <c r="G38" s="24">
        <f>SUM(G32:G37)</f>
        <v>9.2459999999999987</v>
      </c>
      <c r="H38" s="26">
        <f>SUM(H32:H37)</f>
        <v>0.04</v>
      </c>
    </row>
    <row r="39" spans="1:8" x14ac:dyDescent="0.25">
      <c r="H39" s="18"/>
    </row>
    <row r="40" spans="1:8" x14ac:dyDescent="0.25">
      <c r="B40" s="11"/>
      <c r="C40" s="27" t="s">
        <v>48</v>
      </c>
      <c r="D40" s="25">
        <f>AVERAGE(D7,D14,D21,D30,D38)</f>
        <v>683.85200000000009</v>
      </c>
      <c r="E40" s="25">
        <f>AVERAGE(E7,E14,E21,E30,E38)</f>
        <v>942.33400000000006</v>
      </c>
      <c r="F40" s="25">
        <f>AVERAGE(F7,F14,F21,F30,F38)</f>
        <v>18.399999999999999</v>
      </c>
      <c r="G40" s="25">
        <f>AVERAGE(G7,G14,G21,G30,G38)</f>
        <v>6.2341999999999995</v>
      </c>
      <c r="H40" s="28">
        <f>AVERAGE(H7,H14,H21,H30,H38)</f>
        <v>8.0000000000000002E-3</v>
      </c>
    </row>
    <row r="42" spans="1:8" ht="105" x14ac:dyDescent="0.25">
      <c r="B42" s="1" t="s">
        <v>124</v>
      </c>
    </row>
    <row r="43" spans="1:8" ht="54" x14ac:dyDescent="0.25">
      <c r="B43" s="1" t="s">
        <v>168</v>
      </c>
    </row>
    <row r="44" spans="1:8" ht="28.5" x14ac:dyDescent="0.25">
      <c r="B44" s="19" t="s">
        <v>167</v>
      </c>
    </row>
  </sheetData>
  <hyperlinks>
    <hyperlink ref="B44" r:id="rId1" display="www.Supertracker.usda.gov/foodapedia.asp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85" zoomScaleNormal="85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H27" sqref="H27"/>
    </sheetView>
  </sheetViews>
  <sheetFormatPr defaultRowHeight="15.75" x14ac:dyDescent="0.25"/>
  <cols>
    <col min="1" max="1" width="13.140625" style="22" bestFit="1" customWidth="1"/>
    <col min="2" max="2" width="20.5703125" style="1" customWidth="1"/>
    <col min="3" max="3" width="18.42578125" bestFit="1" customWidth="1"/>
    <col min="4" max="4" width="10.42578125" bestFit="1" customWidth="1"/>
    <col min="5" max="5" width="16" bestFit="1" customWidth="1"/>
    <col min="6" max="6" width="15.140625" bestFit="1" customWidth="1"/>
    <col min="7" max="7" width="20.85546875" bestFit="1" customWidth="1"/>
    <col min="8" max="8" width="15.140625" style="14" bestFit="1" customWidth="1"/>
  </cols>
  <sheetData>
    <row r="1" spans="1:8" ht="18.75" x14ac:dyDescent="0.3">
      <c r="C1" s="32" t="s">
        <v>0</v>
      </c>
      <c r="D1" s="33" t="s">
        <v>1</v>
      </c>
      <c r="E1" s="33" t="s">
        <v>2</v>
      </c>
      <c r="F1" s="33" t="s">
        <v>3</v>
      </c>
      <c r="G1" s="33" t="s">
        <v>195</v>
      </c>
      <c r="H1" s="34" t="s">
        <v>4</v>
      </c>
    </row>
    <row r="2" spans="1:8" x14ac:dyDescent="0.25">
      <c r="A2" s="22" t="s">
        <v>5</v>
      </c>
      <c r="B2" s="1" t="s">
        <v>115</v>
      </c>
      <c r="C2" s="1" t="s">
        <v>13</v>
      </c>
      <c r="D2" s="2">
        <v>165</v>
      </c>
      <c r="E2" s="2">
        <v>257</v>
      </c>
      <c r="F2" s="2">
        <v>7.24</v>
      </c>
      <c r="G2" s="2">
        <v>1.67</v>
      </c>
      <c r="H2" s="14" t="s">
        <v>10</v>
      </c>
    </row>
    <row r="3" spans="1:8" ht="26.25" x14ac:dyDescent="0.25">
      <c r="B3" s="1" t="s">
        <v>116</v>
      </c>
      <c r="C3" s="1" t="s">
        <v>7</v>
      </c>
      <c r="D3" s="2">
        <v>143</v>
      </c>
      <c r="E3" s="2">
        <v>258</v>
      </c>
      <c r="F3" s="2">
        <v>1.98</v>
      </c>
      <c r="G3" s="2">
        <v>0.40899999999999997</v>
      </c>
      <c r="H3" s="14" t="s">
        <v>10</v>
      </c>
    </row>
    <row r="4" spans="1:8" x14ac:dyDescent="0.25">
      <c r="B4" s="9" t="s">
        <v>35</v>
      </c>
      <c r="C4" s="1" t="s">
        <v>36</v>
      </c>
      <c r="D4" s="2">
        <v>186.22</v>
      </c>
      <c r="E4" s="2">
        <v>381.06</v>
      </c>
      <c r="F4" s="2">
        <v>4.92</v>
      </c>
      <c r="G4" s="2">
        <v>0.41</v>
      </c>
      <c r="H4" s="14" t="s">
        <v>10</v>
      </c>
    </row>
    <row r="5" spans="1:8" ht="26.25" x14ac:dyDescent="0.25">
      <c r="B5" s="1" t="s">
        <v>169</v>
      </c>
      <c r="C5" s="1" t="s">
        <v>170</v>
      </c>
      <c r="D5" s="2">
        <v>60</v>
      </c>
      <c r="E5" s="2">
        <v>73</v>
      </c>
      <c r="F5" s="2">
        <v>2.52</v>
      </c>
      <c r="G5" s="2">
        <v>0.19</v>
      </c>
      <c r="H5" s="14" t="s">
        <v>10</v>
      </c>
    </row>
    <row r="6" spans="1:8" x14ac:dyDescent="0.25">
      <c r="B6" s="1" t="s">
        <v>154</v>
      </c>
      <c r="C6" s="5" t="s">
        <v>86</v>
      </c>
      <c r="D6" s="4">
        <v>121</v>
      </c>
      <c r="E6" s="4">
        <v>1</v>
      </c>
      <c r="F6" s="4">
        <v>0.45</v>
      </c>
      <c r="G6">
        <v>0.152</v>
      </c>
      <c r="H6" s="14" t="s">
        <v>10</v>
      </c>
    </row>
    <row r="7" spans="1:8" ht="26.25" x14ac:dyDescent="0.25">
      <c r="B7" s="1" t="s">
        <v>14</v>
      </c>
      <c r="C7" s="1" t="s">
        <v>15</v>
      </c>
      <c r="D7" s="1">
        <v>102</v>
      </c>
      <c r="E7" s="1">
        <v>107</v>
      </c>
      <c r="F7" s="1">
        <v>2.37</v>
      </c>
      <c r="G7" s="1">
        <v>1.5449999999999999</v>
      </c>
      <c r="H7" s="14" t="s">
        <v>10</v>
      </c>
    </row>
    <row r="8" spans="1:8" s="6" customFormat="1" x14ac:dyDescent="0.25">
      <c r="A8" s="24"/>
      <c r="B8" s="7"/>
      <c r="C8" s="24" t="s">
        <v>194</v>
      </c>
      <c r="D8" s="24">
        <f>SUM(D2:D7)</f>
        <v>777.22</v>
      </c>
      <c r="E8" s="24">
        <f>SUM(E2:E7)</f>
        <v>1077.06</v>
      </c>
      <c r="F8" s="24">
        <f>SUM(F2:F7)</f>
        <v>19.48</v>
      </c>
      <c r="G8" s="24">
        <f>SUM(G2:G7)</f>
        <v>4.3759999999999994</v>
      </c>
      <c r="H8" s="26">
        <f>SUM(H2:H7)</f>
        <v>0</v>
      </c>
    </row>
    <row r="10" spans="1:8" ht="39" x14ac:dyDescent="0.25">
      <c r="A10" s="22" t="s">
        <v>16</v>
      </c>
      <c r="B10" s="1" t="s">
        <v>93</v>
      </c>
      <c r="C10" s="1" t="s">
        <v>57</v>
      </c>
      <c r="D10" s="2">
        <v>345</v>
      </c>
      <c r="E10" s="2">
        <v>540</v>
      </c>
      <c r="F10" s="2">
        <v>12.77</v>
      </c>
      <c r="G10" s="2">
        <v>4.96</v>
      </c>
      <c r="H10" s="14" t="s">
        <v>10</v>
      </c>
    </row>
    <row r="11" spans="1:8" ht="26.25" x14ac:dyDescent="0.25">
      <c r="B11" s="1" t="s">
        <v>190</v>
      </c>
      <c r="C11" s="1" t="s">
        <v>191</v>
      </c>
      <c r="D11" s="2">
        <v>68.66</v>
      </c>
      <c r="E11" s="2">
        <v>141.83000000000001</v>
      </c>
      <c r="F11" s="2">
        <v>0.92</v>
      </c>
      <c r="G11" s="2">
        <v>0.11</v>
      </c>
      <c r="H11" s="14" t="s">
        <v>10</v>
      </c>
    </row>
    <row r="12" spans="1:8" ht="26.25" x14ac:dyDescent="0.25">
      <c r="B12" s="1" t="s">
        <v>34</v>
      </c>
      <c r="C12" s="2" t="s">
        <v>13</v>
      </c>
      <c r="D12" s="2">
        <v>78</v>
      </c>
      <c r="E12" s="2">
        <v>15</v>
      </c>
      <c r="F12" s="2">
        <v>0.99</v>
      </c>
      <c r="G12" s="2">
        <v>9.9000000000000005E-2</v>
      </c>
      <c r="H12" s="14" t="s">
        <v>10</v>
      </c>
    </row>
    <row r="13" spans="1:8" ht="26.25" x14ac:dyDescent="0.25">
      <c r="B13" s="9" t="s">
        <v>171</v>
      </c>
      <c r="C13" s="2" t="s">
        <v>13</v>
      </c>
      <c r="D13" s="2">
        <v>27</v>
      </c>
      <c r="E13" s="2">
        <v>13</v>
      </c>
      <c r="F13" s="2">
        <v>0.15</v>
      </c>
      <c r="G13" s="2">
        <v>4.1000000000000002E-2</v>
      </c>
      <c r="H13" s="14" t="s">
        <v>10</v>
      </c>
    </row>
    <row r="14" spans="1:8" ht="26.25" x14ac:dyDescent="0.25">
      <c r="B14" s="1" t="s">
        <v>14</v>
      </c>
      <c r="C14" s="1" t="s">
        <v>15</v>
      </c>
      <c r="D14" s="2">
        <v>102</v>
      </c>
      <c r="E14" s="2">
        <v>107</v>
      </c>
      <c r="F14" s="2">
        <v>2.37</v>
      </c>
      <c r="G14" s="2">
        <v>1.5449999999999999</v>
      </c>
      <c r="H14" s="14" t="s">
        <v>10</v>
      </c>
    </row>
    <row r="15" spans="1:8" s="6" customFormat="1" x14ac:dyDescent="0.25">
      <c r="A15" s="24"/>
      <c r="B15" s="7"/>
      <c r="C15" s="24" t="s">
        <v>194</v>
      </c>
      <c r="D15" s="24">
        <f>SUM(D10:D14)</f>
        <v>620.66</v>
      </c>
      <c r="E15" s="24">
        <f>SUM(E10:E14)</f>
        <v>816.83</v>
      </c>
      <c r="F15" s="24">
        <f>SUM(F10:F14)</f>
        <v>17.2</v>
      </c>
      <c r="G15" s="24">
        <f>SUM(G10:G14)</f>
        <v>6.7550000000000008</v>
      </c>
      <c r="H15" s="26">
        <f>SUM(H10:H14)</f>
        <v>0</v>
      </c>
    </row>
    <row r="17" spans="1:8" ht="26.25" x14ac:dyDescent="0.25">
      <c r="A17" s="22" t="s">
        <v>23</v>
      </c>
      <c r="B17" s="1" t="s">
        <v>192</v>
      </c>
      <c r="C17" s="1" t="s">
        <v>193</v>
      </c>
      <c r="D17" s="2">
        <v>341.64</v>
      </c>
      <c r="E17" s="2">
        <v>157.66999999999999</v>
      </c>
      <c r="F17" s="2">
        <v>3.42</v>
      </c>
      <c r="G17" s="2">
        <v>0.98</v>
      </c>
      <c r="H17" s="14">
        <v>0</v>
      </c>
    </row>
    <row r="18" spans="1:8" x14ac:dyDescent="0.25">
      <c r="B18" s="1" t="s">
        <v>172</v>
      </c>
      <c r="C18" s="1" t="s">
        <v>13</v>
      </c>
      <c r="D18" s="2">
        <v>47</v>
      </c>
      <c r="E18" s="2">
        <v>110</v>
      </c>
      <c r="F18" s="2">
        <v>2.99</v>
      </c>
      <c r="G18" s="2">
        <v>0.42</v>
      </c>
      <c r="H18" s="14">
        <v>0.5</v>
      </c>
    </row>
    <row r="19" spans="1:8" ht="51.75" x14ac:dyDescent="0.25">
      <c r="B19" s="5" t="s">
        <v>148</v>
      </c>
      <c r="C19" s="1" t="s">
        <v>21</v>
      </c>
      <c r="D19" s="5">
        <v>16</v>
      </c>
      <c r="E19" s="5">
        <v>20</v>
      </c>
      <c r="F19" s="5">
        <v>1</v>
      </c>
      <c r="G19" s="5">
        <v>0.05</v>
      </c>
      <c r="H19" s="14" t="s">
        <v>10</v>
      </c>
    </row>
    <row r="20" spans="1:8" ht="26.25" x14ac:dyDescent="0.25">
      <c r="B20" s="1" t="s">
        <v>136</v>
      </c>
      <c r="C20" s="1" t="s">
        <v>135</v>
      </c>
      <c r="D20" s="2">
        <v>24</v>
      </c>
      <c r="E20" s="2">
        <v>1</v>
      </c>
      <c r="F20" s="2">
        <v>0.23</v>
      </c>
      <c r="G20" s="2">
        <v>5.0000000000000001E-3</v>
      </c>
      <c r="H20" s="14">
        <v>0</v>
      </c>
    </row>
    <row r="21" spans="1:8" s="6" customFormat="1" ht="26.25" x14ac:dyDescent="0.25">
      <c r="A21" s="24"/>
      <c r="B21" s="1" t="s">
        <v>14</v>
      </c>
      <c r="C21" s="1" t="s">
        <v>15</v>
      </c>
      <c r="D21" s="2">
        <v>102</v>
      </c>
      <c r="E21" s="2">
        <v>107</v>
      </c>
      <c r="F21" s="2">
        <v>2.37</v>
      </c>
      <c r="G21" s="2">
        <v>1.5449999999999999</v>
      </c>
      <c r="H21" s="14" t="s">
        <v>10</v>
      </c>
    </row>
    <row r="22" spans="1:8" x14ac:dyDescent="0.25">
      <c r="B22" s="7"/>
      <c r="C22" s="24" t="s">
        <v>194</v>
      </c>
      <c r="D22" s="24">
        <f>SUM(D17:D21)</f>
        <v>530.64</v>
      </c>
      <c r="E22" s="24">
        <f>SUM(E17:E21)</f>
        <v>395.66999999999996</v>
      </c>
      <c r="F22" s="24">
        <f>SUM(F17:F21)</f>
        <v>10.010000000000002</v>
      </c>
      <c r="G22" s="24">
        <f>SUM(G17:G21)</f>
        <v>3</v>
      </c>
      <c r="H22" s="26">
        <f>SUM(H17:H21)</f>
        <v>0.5</v>
      </c>
    </row>
    <row r="24" spans="1:8" ht="26.25" x14ac:dyDescent="0.25">
      <c r="A24" s="22" t="s">
        <v>32</v>
      </c>
      <c r="B24" s="1" t="s">
        <v>105</v>
      </c>
      <c r="C24" s="1" t="s">
        <v>106</v>
      </c>
      <c r="D24">
        <v>97</v>
      </c>
      <c r="E24">
        <v>37</v>
      </c>
      <c r="F24">
        <v>3.73</v>
      </c>
      <c r="G24">
        <v>1.6950000000000001</v>
      </c>
      <c r="H24" s="15" t="s">
        <v>10</v>
      </c>
    </row>
    <row r="25" spans="1:8" ht="26.25" x14ac:dyDescent="0.25">
      <c r="B25" s="1" t="s">
        <v>17</v>
      </c>
      <c r="C25" s="1" t="s">
        <v>18</v>
      </c>
      <c r="D25" s="2">
        <v>113</v>
      </c>
      <c r="E25" s="2">
        <v>197</v>
      </c>
      <c r="F25" s="2">
        <v>2.58</v>
      </c>
      <c r="G25" s="2">
        <v>0.59799999999999998</v>
      </c>
      <c r="H25" s="14" t="s">
        <v>10</v>
      </c>
    </row>
    <row r="26" spans="1:8" ht="26.25" x14ac:dyDescent="0.25">
      <c r="B26" s="1" t="s">
        <v>122</v>
      </c>
      <c r="C26" s="2" t="s">
        <v>19</v>
      </c>
      <c r="D26" s="2">
        <v>113</v>
      </c>
      <c r="E26" s="2">
        <v>174</v>
      </c>
      <c r="F26" s="2">
        <v>9.2799999999999994</v>
      </c>
      <c r="G26" s="2">
        <v>5.9059999999999997</v>
      </c>
      <c r="H26" s="14" t="s">
        <v>10</v>
      </c>
    </row>
    <row r="27" spans="1:8" x14ac:dyDescent="0.25">
      <c r="B27" s="1" t="s">
        <v>95</v>
      </c>
      <c r="C27" s="1" t="s">
        <v>13</v>
      </c>
      <c r="D27" s="2">
        <v>21</v>
      </c>
      <c r="E27" s="2">
        <v>1</v>
      </c>
      <c r="F27" s="2">
        <v>0.35</v>
      </c>
      <c r="G27" s="2">
        <v>5.8000000000000003E-2</v>
      </c>
      <c r="H27" s="14" t="s">
        <v>10</v>
      </c>
    </row>
    <row r="28" spans="1:8" x14ac:dyDescent="0.25">
      <c r="B28" s="1" t="s">
        <v>96</v>
      </c>
      <c r="C28" s="1" t="s">
        <v>104</v>
      </c>
      <c r="D28" s="2">
        <v>102</v>
      </c>
      <c r="E28" s="2">
        <v>309</v>
      </c>
      <c r="F28" s="2">
        <v>2.9</v>
      </c>
      <c r="G28" s="2">
        <v>0.152</v>
      </c>
      <c r="H28" s="14" t="s">
        <v>10</v>
      </c>
    </row>
    <row r="29" spans="1:8" x14ac:dyDescent="0.25">
      <c r="B29" s="1" t="s">
        <v>94</v>
      </c>
      <c r="C29" s="2" t="s">
        <v>97</v>
      </c>
      <c r="D29" s="2">
        <v>69</v>
      </c>
      <c r="E29" s="2">
        <v>0</v>
      </c>
      <c r="F29" s="2">
        <v>0.42</v>
      </c>
      <c r="G29" s="2">
        <v>2.5999999999999999E-2</v>
      </c>
      <c r="H29" s="14" t="s">
        <v>10</v>
      </c>
    </row>
    <row r="30" spans="1:8" s="6" customFormat="1" ht="26.25" x14ac:dyDescent="0.25">
      <c r="A30" s="24"/>
      <c r="B30" s="1" t="s">
        <v>14</v>
      </c>
      <c r="C30" s="1" t="s">
        <v>15</v>
      </c>
      <c r="D30" s="2">
        <v>102</v>
      </c>
      <c r="E30" s="2">
        <v>107</v>
      </c>
      <c r="F30" s="2">
        <v>2.37</v>
      </c>
      <c r="G30" s="2">
        <v>1.5449999999999999</v>
      </c>
      <c r="H30" s="14" t="s">
        <v>10</v>
      </c>
    </row>
    <row r="31" spans="1:8" x14ac:dyDescent="0.25">
      <c r="B31" s="7"/>
      <c r="C31" s="24" t="s">
        <v>194</v>
      </c>
      <c r="D31" s="24">
        <f>SUM(D24:D30)</f>
        <v>617</v>
      </c>
      <c r="E31" s="24">
        <f>SUM(E24:E30)</f>
        <v>825</v>
      </c>
      <c r="F31" s="24">
        <f>SUM(F24:F30)</f>
        <v>21.630000000000003</v>
      </c>
      <c r="G31" s="24">
        <f>SUM(G24:G30)</f>
        <v>9.9799999999999986</v>
      </c>
      <c r="H31" s="26">
        <f>SUM(H24:H30)</f>
        <v>0</v>
      </c>
    </row>
    <row r="33" spans="1:8" ht="36.75" x14ac:dyDescent="0.25">
      <c r="A33" s="22" t="s">
        <v>39</v>
      </c>
      <c r="B33" s="5" t="s">
        <v>173</v>
      </c>
      <c r="C33" s="1" t="s">
        <v>13</v>
      </c>
      <c r="D33" s="2">
        <v>396.34</v>
      </c>
      <c r="E33" s="2">
        <v>574.4</v>
      </c>
      <c r="F33" s="2">
        <v>10.01</v>
      </c>
      <c r="G33" s="2">
        <v>1.69</v>
      </c>
      <c r="H33" s="14" t="s">
        <v>10</v>
      </c>
    </row>
    <row r="34" spans="1:8" ht="26.25" x14ac:dyDescent="0.25">
      <c r="B34" s="1" t="s">
        <v>37</v>
      </c>
      <c r="C34" s="1" t="s">
        <v>38</v>
      </c>
      <c r="D34" s="2">
        <v>74</v>
      </c>
      <c r="E34" s="2">
        <v>146</v>
      </c>
      <c r="F34" s="2">
        <v>4.7</v>
      </c>
      <c r="G34" s="2">
        <v>0.23400000000000001</v>
      </c>
      <c r="H34" s="16" t="s">
        <v>10</v>
      </c>
    </row>
    <row r="35" spans="1:8" x14ac:dyDescent="0.25">
      <c r="B35" s="1" t="s">
        <v>176</v>
      </c>
      <c r="C35" s="1" t="s">
        <v>75</v>
      </c>
      <c r="D35" s="2">
        <v>79</v>
      </c>
      <c r="E35" s="2">
        <v>5</v>
      </c>
      <c r="F35" s="2">
        <v>5</v>
      </c>
      <c r="G35" s="2">
        <v>3</v>
      </c>
      <c r="H35" s="14" t="s">
        <v>10</v>
      </c>
    </row>
    <row r="36" spans="1:8" ht="26.25" x14ac:dyDescent="0.25">
      <c r="B36" s="1" t="s">
        <v>41</v>
      </c>
      <c r="C36" s="1" t="s">
        <v>42</v>
      </c>
      <c r="D36" s="2">
        <v>13</v>
      </c>
      <c r="E36" s="2">
        <v>21</v>
      </c>
      <c r="F36" s="2">
        <v>7.0000000000000007E-2</v>
      </c>
      <c r="G36" s="2">
        <v>1.0999999999999999E-2</v>
      </c>
      <c r="H36" s="14" t="s">
        <v>10</v>
      </c>
    </row>
    <row r="37" spans="1:8" x14ac:dyDescent="0.25">
      <c r="B37" s="2" t="s">
        <v>43</v>
      </c>
      <c r="C37" s="1" t="s">
        <v>44</v>
      </c>
      <c r="D37" s="2">
        <v>35</v>
      </c>
      <c r="E37" s="2">
        <v>181</v>
      </c>
      <c r="F37" s="2">
        <v>1.88</v>
      </c>
      <c r="G37" s="2">
        <v>0.52</v>
      </c>
      <c r="H37" s="14" t="s">
        <v>10</v>
      </c>
    </row>
    <row r="38" spans="1:8" ht="26.25" x14ac:dyDescent="0.25">
      <c r="B38" s="1" t="s">
        <v>26</v>
      </c>
      <c r="C38" s="2" t="s">
        <v>98</v>
      </c>
      <c r="D38" s="2">
        <v>46</v>
      </c>
      <c r="E38" s="2">
        <v>2</v>
      </c>
      <c r="F38" s="2">
        <v>0.23</v>
      </c>
      <c r="G38" s="2">
        <v>2.5000000000000001E-2</v>
      </c>
      <c r="H38" s="14" t="s">
        <v>10</v>
      </c>
    </row>
    <row r="39" spans="1:8" s="6" customFormat="1" ht="26.25" x14ac:dyDescent="0.25">
      <c r="A39" s="24"/>
      <c r="B39" s="1" t="s">
        <v>14</v>
      </c>
      <c r="C39" s="1" t="s">
        <v>15</v>
      </c>
      <c r="D39" s="2">
        <v>102</v>
      </c>
      <c r="E39" s="2">
        <v>107</v>
      </c>
      <c r="F39" s="2">
        <v>2.37</v>
      </c>
      <c r="G39" s="2">
        <v>1.5449999999999999</v>
      </c>
      <c r="H39" s="14" t="s">
        <v>10</v>
      </c>
    </row>
    <row r="40" spans="1:8" s="10" customFormat="1" x14ac:dyDescent="0.25">
      <c r="A40" s="25"/>
      <c r="B40" s="7"/>
      <c r="C40" s="24" t="s">
        <v>194</v>
      </c>
      <c r="D40" s="24">
        <f>SUM(D33:D39)</f>
        <v>745.33999999999992</v>
      </c>
      <c r="E40" s="24">
        <f>SUM(E33:E39)</f>
        <v>1036.4000000000001</v>
      </c>
      <c r="F40" s="24">
        <f>SUM(F33:F39)</f>
        <v>24.26</v>
      </c>
      <c r="G40" s="24">
        <f>SUM(G33:G39)</f>
        <v>7.0250000000000004</v>
      </c>
      <c r="H40" s="26">
        <f>SUM(H33:H39)</f>
        <v>0</v>
      </c>
    </row>
    <row r="42" spans="1:8" x14ac:dyDescent="0.25">
      <c r="B42" s="11"/>
      <c r="C42" s="25" t="s">
        <v>48</v>
      </c>
      <c r="D42" s="25">
        <f>AVERAGE(D8,D15,D23,D22,D31,D40)</f>
        <v>658.17199999999991</v>
      </c>
      <c r="E42" s="25">
        <f>AVERAGE(E8,E15,E23,E22,E31,E40)</f>
        <v>830.19200000000001</v>
      </c>
      <c r="F42" s="25">
        <f>AVERAGE(F8,F15,F23,F22,F31,F40)</f>
        <v>18.515999999999998</v>
      </c>
      <c r="G42" s="25">
        <f>AVERAGE(G8,G15,G23,G22,G31,G40)</f>
        <v>6.227199999999999</v>
      </c>
      <c r="H42" s="28">
        <f>AVERAGE(H8,H15,H23,H22,H31,H40)</f>
        <v>0.1</v>
      </c>
    </row>
    <row r="44" spans="1:8" ht="115.5" x14ac:dyDescent="0.25">
      <c r="B44" s="1" t="s">
        <v>174</v>
      </c>
    </row>
    <row r="46" spans="1:8" ht="79.5" x14ac:dyDescent="0.25">
      <c r="B46" s="1" t="s">
        <v>117</v>
      </c>
    </row>
    <row r="48" spans="1:8" ht="66.75" x14ac:dyDescent="0.25">
      <c r="B48" s="1" t="s">
        <v>175</v>
      </c>
    </row>
    <row r="50" spans="2:2" ht="28.5" x14ac:dyDescent="0.25">
      <c r="B50" s="19" t="s">
        <v>155</v>
      </c>
    </row>
  </sheetData>
  <hyperlinks>
    <hyperlink ref="B50" r:id="rId1" display="www.Supertracker.usda.gov/foodapedia.asp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2013-11-04T18:30:22Z</dcterms:created>
  <dcterms:modified xsi:type="dcterms:W3CDTF">2014-08-14T15:25:16Z</dcterms:modified>
</cp:coreProperties>
</file>