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5" yWindow="225" windowWidth="11505" windowHeight="8085" activeTab="3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</sheets>
  <calcPr calcId="145621"/>
</workbook>
</file>

<file path=xl/calcChain.xml><?xml version="1.0" encoding="utf-8"?>
<calcChain xmlns="http://schemas.openxmlformats.org/spreadsheetml/2006/main">
  <c r="D29" i="5" l="1"/>
  <c r="H51" i="5" l="1"/>
  <c r="H41" i="5"/>
  <c r="H29" i="5"/>
  <c r="H20" i="5"/>
  <c r="H11" i="5"/>
  <c r="H48" i="4"/>
  <c r="H39" i="4"/>
  <c r="H28" i="4"/>
  <c r="G28" i="4"/>
  <c r="F28" i="4"/>
  <c r="E28" i="4"/>
  <c r="H19" i="4"/>
  <c r="H9" i="4"/>
  <c r="H50" i="3"/>
  <c r="H41" i="3"/>
  <c r="H31" i="3"/>
  <c r="H17" i="3"/>
  <c r="H9" i="3"/>
  <c r="H52" i="1"/>
  <c r="H42" i="1"/>
  <c r="H33" i="1"/>
  <c r="H23" i="1"/>
  <c r="H56" i="1" s="1"/>
  <c r="H54" i="5" l="1"/>
  <c r="H50" i="4"/>
  <c r="H53" i="3"/>
  <c r="H11" i="2"/>
  <c r="H49" i="2"/>
  <c r="H39" i="2"/>
  <c r="H29" i="2"/>
  <c r="H19" i="2"/>
  <c r="H51" i="2" l="1"/>
  <c r="G51" i="5"/>
  <c r="F51" i="5"/>
  <c r="E51" i="5"/>
  <c r="D51" i="5"/>
  <c r="G41" i="5" l="1"/>
  <c r="F41" i="5"/>
  <c r="E41" i="5"/>
  <c r="D41" i="5"/>
  <c r="G29" i="5"/>
  <c r="F29" i="5"/>
  <c r="E29" i="5"/>
  <c r="G11" i="5" l="1"/>
  <c r="F11" i="5"/>
  <c r="E11" i="5"/>
  <c r="D11" i="5"/>
  <c r="G20" i="5"/>
  <c r="F20" i="5"/>
  <c r="E20" i="5"/>
  <c r="D20" i="5"/>
  <c r="D54" i="5" l="1"/>
  <c r="E54" i="5"/>
  <c r="F54" i="5"/>
  <c r="G54" i="5"/>
  <c r="G39" i="4"/>
  <c r="F39" i="4"/>
  <c r="E39" i="4"/>
  <c r="D39" i="4"/>
  <c r="G48" i="4"/>
  <c r="F48" i="4"/>
  <c r="E48" i="4"/>
  <c r="D48" i="4"/>
  <c r="D28" i="4" l="1"/>
  <c r="G19" i="4" l="1"/>
  <c r="F19" i="4"/>
  <c r="E19" i="4"/>
  <c r="D19" i="4"/>
  <c r="G9" i="4"/>
  <c r="F9" i="4"/>
  <c r="E9" i="4"/>
  <c r="D9" i="4"/>
  <c r="G50" i="3"/>
  <c r="F50" i="3"/>
  <c r="E50" i="3"/>
  <c r="D50" i="3"/>
  <c r="G41" i="3"/>
  <c r="F41" i="3"/>
  <c r="E41" i="3"/>
  <c r="D41" i="3"/>
  <c r="G31" i="3"/>
  <c r="F31" i="3"/>
  <c r="E31" i="3"/>
  <c r="D31" i="3"/>
  <c r="G17" i="3"/>
  <c r="F17" i="3"/>
  <c r="E17" i="3"/>
  <c r="D17" i="3"/>
  <c r="G9" i="3"/>
  <c r="G53" i="3" s="1"/>
  <c r="F9" i="3"/>
  <c r="F53" i="3" s="1"/>
  <c r="E9" i="3"/>
  <c r="E53" i="3" s="1"/>
  <c r="D9" i="3"/>
  <c r="D53" i="3" l="1"/>
  <c r="E50" i="4"/>
  <c r="F50" i="4"/>
  <c r="D50" i="4"/>
  <c r="G50" i="4"/>
  <c r="G29" i="2"/>
  <c r="F29" i="2"/>
  <c r="E29" i="2"/>
  <c r="D29" i="2"/>
  <c r="G39" i="2"/>
  <c r="F39" i="2"/>
  <c r="E39" i="2"/>
  <c r="D39" i="2"/>
  <c r="G49" i="2"/>
  <c r="F49" i="2"/>
  <c r="E49" i="2"/>
  <c r="D49" i="2"/>
  <c r="G19" i="2"/>
  <c r="F19" i="2"/>
  <c r="E19" i="2"/>
  <c r="D19" i="2"/>
  <c r="G11" i="2"/>
  <c r="F11" i="2"/>
  <c r="E11" i="2"/>
  <c r="D11" i="2"/>
  <c r="G52" i="1"/>
  <c r="F52" i="1"/>
  <c r="E52" i="1"/>
  <c r="D52" i="1"/>
  <c r="G42" i="1"/>
  <c r="F42" i="1"/>
  <c r="E42" i="1"/>
  <c r="D42" i="1"/>
  <c r="D10" i="1"/>
  <c r="E10" i="1"/>
  <c r="F10" i="1"/>
  <c r="G10" i="1"/>
  <c r="H10" i="1"/>
  <c r="G23" i="1"/>
  <c r="F23" i="1"/>
  <c r="E23" i="1"/>
  <c r="D23" i="1"/>
  <c r="G33" i="1"/>
  <c r="F33" i="1"/>
  <c r="E33" i="1"/>
  <c r="D33" i="1"/>
  <c r="F56" i="1" l="1"/>
  <c r="D56" i="1"/>
  <c r="G56" i="1"/>
  <c r="E56" i="1"/>
  <c r="D51" i="2"/>
  <c r="E51" i="2"/>
  <c r="F51" i="2"/>
  <c r="G51" i="2"/>
</calcChain>
</file>

<file path=xl/sharedStrings.xml><?xml version="1.0" encoding="utf-8"?>
<sst xmlns="http://schemas.openxmlformats.org/spreadsheetml/2006/main" count="629" uniqueCount="229">
  <si>
    <t>Portion</t>
  </si>
  <si>
    <t>Calories</t>
  </si>
  <si>
    <t>Sodium (mg)</t>
  </si>
  <si>
    <t>Total Fat (g)</t>
  </si>
  <si>
    <t>Sat. Fat (g)</t>
  </si>
  <si>
    <t>Trans fat (g)</t>
  </si>
  <si>
    <t>Monday</t>
  </si>
  <si>
    <t>Tuesday</t>
  </si>
  <si>
    <t>Wednesday</t>
  </si>
  <si>
    <t>Thursday</t>
  </si>
  <si>
    <t>Friday</t>
  </si>
  <si>
    <t xml:space="preserve">1 slice, 1 oz. </t>
  </si>
  <si>
    <t>2/3 cup</t>
  </si>
  <si>
    <t>1 salad</t>
  </si>
  <si>
    <t xml:space="preserve"> Seasoned Broccoli (11742)</t>
  </si>
  <si>
    <t>1/2 c.</t>
  </si>
  <si>
    <t>1 breast, thigh, or drumstick</t>
  </si>
  <si>
    <t>1/2 cup Apples, Raw, Sliced</t>
  </si>
  <si>
    <t>1 cup, low-fat (1%) Unflavored</t>
  </si>
  <si>
    <t>Honeydew, Fresh</t>
  </si>
  <si>
    <t>1/2 cup</t>
  </si>
  <si>
    <t>1 large, whole</t>
  </si>
  <si>
    <t>Tasty tots (I-23r)</t>
  </si>
  <si>
    <t>6 Tots</t>
  </si>
  <si>
    <t>cooked sweet corn (11771)</t>
  </si>
  <si>
    <t>Cucumber  (11206)</t>
  </si>
  <si>
    <t>1/4 cup Peeled cucumber</t>
  </si>
  <si>
    <t>Tomato (11529)</t>
  </si>
  <si>
    <t>1 cup , fresh cherry tomato</t>
  </si>
  <si>
    <t>Ranch Dip (E-19)</t>
  </si>
  <si>
    <t>2 Tbsp.</t>
  </si>
  <si>
    <t xml:space="preserve">2 Slices, 2 oz. </t>
  </si>
  <si>
    <t>1/2 cup (09181)</t>
  </si>
  <si>
    <t>1/2 cup, (09326)</t>
  </si>
  <si>
    <t>1 plum (151 g)</t>
  </si>
  <si>
    <t>Fresh plum</t>
  </si>
  <si>
    <t>1 cup</t>
  </si>
  <si>
    <t>1/2 cup, sliced</t>
  </si>
  <si>
    <t>Summer Yellow Squash(11468)</t>
  </si>
  <si>
    <t>Toasted Turkey ham and Cheese(F-07A)</t>
  </si>
  <si>
    <t xml:space="preserve">1 sandwich ( 2 oz. meat 2 oz. eq. grain </t>
  </si>
  <si>
    <t>Weekly Averages</t>
  </si>
  <si>
    <t>Whole Grain French bread (18035)</t>
  </si>
  <si>
    <t xml:space="preserve">2 oz. </t>
  </si>
  <si>
    <t>2 oz. beef mixture, 2 oz. whole grain bun</t>
  </si>
  <si>
    <t xml:space="preserve">3 nuggets (3 oz. </t>
  </si>
  <si>
    <t>1/2 cup (4 oz.)</t>
  </si>
  <si>
    <t>Succotash(11496)</t>
  </si>
  <si>
    <t>1/2 cup, canned</t>
  </si>
  <si>
    <t>Low-fat vanilla yogurt (01119)</t>
  </si>
  <si>
    <t>Granola (J-01)</t>
  </si>
  <si>
    <t>1/4 cup (1 oz. serving)</t>
  </si>
  <si>
    <t>1/2 cup (8 oz. scoop E-24)</t>
  </si>
  <si>
    <t>1 whole wrap</t>
  </si>
  <si>
    <t>1 muffin</t>
  </si>
  <si>
    <t>Potato Salad (E-09)</t>
  </si>
  <si>
    <t>1/2 Cup</t>
  </si>
  <si>
    <t>1/2 cup (No. 8 Scoop)</t>
  </si>
  <si>
    <t>Fresh sliced peaches (09236)</t>
  </si>
  <si>
    <t>Fresh Blueberries (09050)</t>
  </si>
  <si>
    <t>Vegetable Pizza with whole grain crust (D-30A)</t>
  </si>
  <si>
    <t>1 slice</t>
  </si>
  <si>
    <t>n/a</t>
  </si>
  <si>
    <t xml:space="preserve">1 oz. </t>
  </si>
  <si>
    <t>Chic' Penne (D-53r)</t>
  </si>
  <si>
    <t>1 1/2 cup</t>
  </si>
  <si>
    <t>Whole Grain roll (18348)</t>
  </si>
  <si>
    <t>1 oz. dinner roll</t>
  </si>
  <si>
    <t>1 cup (romaine lettuce, spinach, mushroom, cucumber, tomato)</t>
  </si>
  <si>
    <t>Fresh grapes (09132)</t>
  </si>
  <si>
    <t>1/2 cup, Raw</t>
  </si>
  <si>
    <t>1 burrito</t>
  </si>
  <si>
    <t>1.5 oz. (19433)</t>
  </si>
  <si>
    <t>1/4 cup (C-03)</t>
  </si>
  <si>
    <t>1/4 cup, sliced, raw (11124)</t>
  </si>
  <si>
    <t>1 quesadilla</t>
  </si>
  <si>
    <t>1/2 cup (8 oz. ladle)</t>
  </si>
  <si>
    <t>1/2 cup, fresh sliced (</t>
  </si>
  <si>
    <r>
      <t>Whole Wheat Rotini w/ Meat Sauce</t>
    </r>
    <r>
      <rPr>
        <vertAlign val="superscript"/>
        <sz val="10"/>
        <color theme="1"/>
        <rFont val="Calibri"/>
        <family val="2"/>
        <scheme val="minor"/>
      </rPr>
      <t>1</t>
    </r>
  </si>
  <si>
    <t>1 wrap (2 halves)</t>
  </si>
  <si>
    <t>Crunchy Hawaiian Chicken Wrap (F-12r)</t>
  </si>
  <si>
    <t xml:space="preserve">1/2 cup, sauteed </t>
  </si>
  <si>
    <t>Kale (11790)</t>
  </si>
  <si>
    <t>Weekly Average</t>
  </si>
  <si>
    <t>Sloppy Joe on w/ whole grain bun (F-05)</t>
  </si>
  <si>
    <t>Marinated Black bean salad (E-21)</t>
  </si>
  <si>
    <t>1 salad (1 1/2 cups)</t>
  </si>
  <si>
    <t>1 cup, (09326)</t>
  </si>
  <si>
    <t>Fresh Watermelon Chunks (09326)</t>
  </si>
  <si>
    <t>Potato Salad  (E-09)</t>
  </si>
  <si>
    <t>Summer Squash (11468)</t>
  </si>
  <si>
    <t>Green beans (11726)</t>
  </si>
  <si>
    <t xml:space="preserve">1/2 cup, canned </t>
  </si>
  <si>
    <t xml:space="preserve">1/4 cup, sliced, raw </t>
  </si>
  <si>
    <t>Carrots (11124)</t>
  </si>
  <si>
    <t>Applesauce  (09019)</t>
  </si>
  <si>
    <t>Scalloped potatoes (I-16A)</t>
  </si>
  <si>
    <t>Fresh raspberries (09302)</t>
  </si>
  <si>
    <t>Ranch Dressing (E-19)</t>
  </si>
  <si>
    <t>1/3 cup</t>
  </si>
  <si>
    <t>Orange Glazed Carrots  (I-13A)</t>
  </si>
  <si>
    <t>1 roll</t>
  </si>
  <si>
    <t>Potato Wedges (11410)</t>
  </si>
  <si>
    <t xml:space="preserve">1 roll </t>
  </si>
  <si>
    <t>Whole grain hamburger roll(18351)</t>
  </si>
  <si>
    <t>Fresh sliced cantaloupe (09181)</t>
  </si>
  <si>
    <t>1/2 cup, halved</t>
  </si>
  <si>
    <t>1/2 c. Fresh strawberries (09316)</t>
  </si>
  <si>
    <t>Three Bean Salad  (E-11)</t>
  </si>
  <si>
    <t>1 cookie</t>
  </si>
  <si>
    <t>Broccoli salad (E-17)</t>
  </si>
  <si>
    <t>Brown Rice Pilaf (B-22)</t>
  </si>
  <si>
    <t>1/2 cup, canned no salt, drained</t>
  </si>
  <si>
    <t>Peas  (11813)</t>
  </si>
  <si>
    <t xml:space="preserve">1/2 cup, </t>
  </si>
  <si>
    <t>Pasta Salad (E-08)</t>
  </si>
  <si>
    <t>Milk (01082)</t>
  </si>
  <si>
    <t>1 stromboli</t>
  </si>
  <si>
    <t>Stromboli (F-06A)</t>
  </si>
  <si>
    <t>1 piece</t>
  </si>
  <si>
    <t>Chicken Tetrazzini (D-42)</t>
  </si>
  <si>
    <t>1/4 cup banana slices</t>
  </si>
  <si>
    <t>1/4 cup Fresh Blueberries (09050)</t>
  </si>
  <si>
    <t>Green beans(11726)</t>
  </si>
  <si>
    <t xml:space="preserve">1/2 cup, Raw </t>
  </si>
  <si>
    <t>Fresh grapes(09132)</t>
  </si>
  <si>
    <t>1 Tbsp.</t>
  </si>
  <si>
    <t>Almond butter (12195)</t>
  </si>
  <si>
    <t xml:space="preserve"> n/a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</si>
  <si>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http://www.kn-eat.org/snp/SNP_Docs/SNP_Resources_Healthier_Kansas_Menus/HKM_Recipes_6_weeks_912_NGC.pdf</t>
    </r>
  </si>
  <si>
    <t>Hamburger patty  (23558)</t>
  </si>
  <si>
    <t>1 patty, 2 oz.</t>
  </si>
  <si>
    <t>Veggie or Soy Burger (16147)</t>
  </si>
  <si>
    <t>1 patty</t>
  </si>
  <si>
    <t>All Beef Hot dog (07022)</t>
  </si>
  <si>
    <t>1 hot dog</t>
  </si>
  <si>
    <t>HotDog Bun (18351)</t>
  </si>
  <si>
    <t>Whole grain Banana Bread (A-13A)</t>
  </si>
  <si>
    <t>1 piece= 1 oz. grain</t>
  </si>
  <si>
    <t>1 Wrap</t>
  </si>
  <si>
    <t>Rainbow Rice (D-56r)</t>
  </si>
  <si>
    <t>Catsup (11949)</t>
  </si>
  <si>
    <t xml:space="preserve">1 Tbsp. </t>
  </si>
  <si>
    <t>Mustard</t>
  </si>
  <si>
    <t xml:space="preserve">Tbsp. </t>
  </si>
  <si>
    <t>n /a</t>
  </si>
  <si>
    <t>Strawberrry Yogurt (43261)</t>
  </si>
  <si>
    <t>Chicken Salad (E-05)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</si>
  <si>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http://education.ohio.gov/getattachment/Topics/Other-Resources/Food-and-Nutrition/Resources-and-Tools-for-Food-and-Nutrition/Menus-that-Move/HS_Summer_Recipes.pdf.aspx</t>
    </r>
  </si>
  <si>
    <r>
      <t>Quirky Quesadilla (taco beef, Refried Beans salsa, cheddar cheese, whole grain tortilla)</t>
    </r>
    <r>
      <rPr>
        <vertAlign val="superscript"/>
        <sz val="10"/>
        <color theme="1"/>
        <rFont val="Calibri"/>
        <family val="2"/>
        <scheme val="minor"/>
      </rPr>
      <t>1</t>
    </r>
  </si>
  <si>
    <t>Peas (11813)</t>
  </si>
  <si>
    <t>1/2 cup, raw</t>
  </si>
  <si>
    <t>Fresh Pineapple (09266)</t>
  </si>
  <si>
    <t>Large banana (09040)</t>
  </si>
  <si>
    <t>Whole grain hamburger roll (18351)</t>
  </si>
  <si>
    <t>Stir Fry Fajita Chicken, Squash, Corn with Whole grain rice  (D-60r)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</si>
  <si>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http://www.kn-eat.org/SNP/SNP_Docs/SNP_Resources_Healthier_Kansas_Menus/HKM_Recipes_6_weeks_912_NGC.pdf</t>
    </r>
  </si>
  <si>
    <t>http://education.ohio.gov/getattachment/Topics/Other-Resources/Food-and-Nutrition/Resources-and-Tools-for-Food-and-Nutrition/Menus-that-Move/HS_Spring_Recipes.pdf.aspx</t>
  </si>
  <si>
    <t>Honeydew, Fresh(09184)</t>
  </si>
  <si>
    <t>1/2 c. Fresh Orange slices (09202)</t>
  </si>
  <si>
    <t xml:space="preserve">1 cup </t>
  </si>
  <si>
    <t>Red Pepper (11821)</t>
  </si>
  <si>
    <t xml:space="preserve">1/2 cup, Sliced </t>
  </si>
  <si>
    <t>Applesauce (09019)</t>
  </si>
  <si>
    <t>Fresh pear (09252)</t>
  </si>
  <si>
    <t>Whole grain roll (18348)</t>
  </si>
  <si>
    <r>
      <t>Tossed Salad</t>
    </r>
    <r>
      <rPr>
        <vertAlign val="superscript"/>
        <sz val="9"/>
        <color theme="1"/>
        <rFont val="Calibri"/>
        <family val="2"/>
        <scheme val="minor"/>
      </rPr>
      <t>1</t>
    </r>
  </si>
  <si>
    <t>Fresh blueberry and banana salad (1/2 cup) (09050)</t>
  </si>
  <si>
    <t xml:space="preserve">Fresh Blueberries </t>
  </si>
  <si>
    <t>1/2 cup banana slices (09040)</t>
  </si>
  <si>
    <r>
      <t xml:space="preserve">Honey Mustard Chicken Wrap </t>
    </r>
    <r>
      <rPr>
        <vertAlign val="superscript"/>
        <sz val="10"/>
        <color theme="1"/>
        <rFont val="Calibri"/>
        <family val="2"/>
        <scheme val="minor"/>
      </rPr>
      <t>1</t>
    </r>
  </si>
  <si>
    <r>
      <rPr>
        <u/>
        <vertAlign val="superscript"/>
        <sz val="10"/>
        <color theme="10"/>
        <rFont val="Calibri"/>
        <family val="2"/>
        <scheme val="minor"/>
      </rPr>
      <t>2</t>
    </r>
    <r>
      <rPr>
        <u/>
        <sz val="10"/>
        <color theme="10"/>
        <rFont val="Calibri"/>
        <family val="2"/>
        <scheme val="minor"/>
      </rPr>
      <t>www.Supertracker.usda.gov/foodapedia.aspx</t>
    </r>
  </si>
  <si>
    <r>
      <t>Mozzarella cheese Stick</t>
    </r>
    <r>
      <rPr>
        <vertAlign val="superscript"/>
        <sz val="10"/>
        <color theme="1"/>
        <rFont val="Calibri"/>
        <family val="2"/>
        <scheme val="minor"/>
      </rPr>
      <t>2</t>
    </r>
  </si>
  <si>
    <r>
      <t>1 c. Berry and Spinach Salad</t>
    </r>
    <r>
      <rPr>
        <vertAlign val="superscript"/>
        <sz val="10"/>
        <color theme="1"/>
        <rFont val="Calibri"/>
        <family val="2"/>
        <scheme val="minor"/>
      </rPr>
      <t xml:space="preserve"> 1</t>
    </r>
  </si>
  <si>
    <t>Apple Slices (09003)</t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</si>
  <si>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http://www.kn-eat.org/SNP/SNP_Docs/SNP_Resources_Healthier_Kansas_Menus/HKM_Recipes_6_weeks_912_NGC.pdf</t>
    </r>
  </si>
  <si>
    <r>
      <t>Beef and Bean Burrito</t>
    </r>
    <r>
      <rPr>
        <vertAlign val="superscript"/>
        <sz val="10"/>
        <color theme="1"/>
        <rFont val="Calibri"/>
        <family val="2"/>
        <scheme val="minor"/>
      </rPr>
      <t>1</t>
    </r>
  </si>
  <si>
    <t>Tortilla Chips (19433)</t>
  </si>
  <si>
    <t>Salsa (C-03)</t>
  </si>
  <si>
    <t>Hummus (E-24</t>
  </si>
  <si>
    <t>Red Pepper Slices (11821)</t>
  </si>
  <si>
    <t xml:space="preserve">1/4 cup, Sliced raw </t>
  </si>
  <si>
    <t>Hummus (E-24)</t>
  </si>
  <si>
    <t>1/2 cup (8 oz. scoop)</t>
  </si>
  <si>
    <r>
      <t>Blueberry oat muffin</t>
    </r>
    <r>
      <rPr>
        <vertAlign val="superscript"/>
        <sz val="10"/>
        <rFont val="Calibri"/>
        <family val="2"/>
        <scheme val="minor"/>
      </rPr>
      <t>1</t>
    </r>
  </si>
  <si>
    <t>Sauteed Kale (11234)</t>
  </si>
  <si>
    <t>Whole grain bread (18075)</t>
  </si>
  <si>
    <t xml:space="preserve">1/2 cup, halved </t>
  </si>
  <si>
    <t>Baked Beans (I-06)</t>
  </si>
  <si>
    <t>Barbecue chicken (D-11)</t>
  </si>
  <si>
    <t>Whole grain roll(B-16)</t>
  </si>
  <si>
    <t>Honeydew, Fresh (09184)</t>
  </si>
  <si>
    <r>
      <t>Whole grain Oatmeal Cookie</t>
    </r>
    <r>
      <rPr>
        <vertAlign val="superscript"/>
        <sz val="10"/>
        <rFont val="Calibri"/>
        <family val="2"/>
        <scheme val="minor"/>
      </rPr>
      <t xml:space="preserve"> 2</t>
    </r>
  </si>
  <si>
    <t xml:space="preserve"> Fresh strawberries (09316)</t>
  </si>
  <si>
    <t>Sesame Broccoli (I-03)</t>
  </si>
  <si>
    <t>1/2 cup (No. 16 scoop)</t>
  </si>
  <si>
    <t>Fresh blueberry and banana salad</t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</si>
  <si>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http://www.sde.idaho.gov/site/cnp/chef/docs/chef/Cilantro%20Pork%20Salad%20Wrap%209-12.pdf</t>
    </r>
  </si>
  <si>
    <r>
      <t>Mozzarella crusted Pollock</t>
    </r>
    <r>
      <rPr>
        <vertAlign val="superscript"/>
        <sz val="10"/>
        <color theme="1"/>
        <rFont val="Calibri"/>
        <family val="2"/>
        <scheme val="minor"/>
      </rPr>
      <t>3</t>
    </r>
  </si>
  <si>
    <t>Three Bean Salad (E-11)</t>
  </si>
  <si>
    <r>
      <t>1 c. Strawberry Spinach  Salad</t>
    </r>
    <r>
      <rPr>
        <vertAlign val="superscript"/>
        <sz val="10"/>
        <color theme="1"/>
        <rFont val="Calibri"/>
        <family val="2"/>
        <scheme val="minor"/>
      </rPr>
      <t>1</t>
    </r>
  </si>
  <si>
    <t>Blueberries (</t>
  </si>
  <si>
    <t>1/2 cup. Fresh</t>
  </si>
  <si>
    <r>
      <t>Tossed Salad</t>
    </r>
    <r>
      <rPr>
        <vertAlign val="superscript"/>
        <sz val="10"/>
        <color theme="1"/>
        <rFont val="Calibri"/>
        <family val="2"/>
        <scheme val="minor"/>
      </rPr>
      <t>1</t>
    </r>
  </si>
  <si>
    <t>2.0 ounce roll</t>
  </si>
  <si>
    <t>1/2 cup (#8 scoop)</t>
  </si>
  <si>
    <t>Slice Cheddar Cheese 01168)</t>
  </si>
  <si>
    <t xml:space="preserve">1.0 oz. </t>
  </si>
  <si>
    <r>
      <t>Black bean and corn salad</t>
    </r>
    <r>
      <rPr>
        <vertAlign val="superscript"/>
        <sz val="10"/>
        <color theme="1"/>
        <rFont val="Calibri"/>
        <family val="2"/>
        <scheme val="minor"/>
      </rPr>
      <t>2</t>
    </r>
  </si>
  <si>
    <r>
      <rPr>
        <u/>
        <vertAlign val="superscript"/>
        <sz val="10"/>
        <color theme="10"/>
        <rFont val="Calibri"/>
        <family val="2"/>
        <scheme val="minor"/>
      </rPr>
      <t>4</t>
    </r>
    <r>
      <rPr>
        <u/>
        <sz val="10"/>
        <color theme="10"/>
        <rFont val="Calibri"/>
        <family val="2"/>
        <scheme val="minor"/>
      </rPr>
      <t>www.Supertracker.usda.gov/foodapedia.aspx</t>
    </r>
  </si>
  <si>
    <r>
      <t>Pork Salad Wrap</t>
    </r>
    <r>
      <rPr>
        <vertAlign val="superscript"/>
        <sz val="10"/>
        <color theme="1"/>
        <rFont val="Calibri"/>
        <family val="2"/>
        <scheme val="minor"/>
      </rPr>
      <t>3</t>
    </r>
  </si>
  <si>
    <r>
      <t>Mozzarella cheese Stick</t>
    </r>
    <r>
      <rPr>
        <vertAlign val="superscript"/>
        <sz val="10"/>
        <rFont val="Calibri"/>
        <family val="2"/>
        <scheme val="minor"/>
      </rPr>
      <t>4</t>
    </r>
  </si>
  <si>
    <t>1/4 cup (2 oz. spoodle)</t>
  </si>
  <si>
    <t>1.0 ounces</t>
  </si>
  <si>
    <t>7/8  cup (No. 8 Scoop)</t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</si>
  <si>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http://www.sde.idaho.gov/site/cnp/chef/docs/chef/Vegetable%20Pasta%20Salad%20K-8%20and%209-12.PDF</t>
    </r>
  </si>
  <si>
    <r>
      <t>Vegetable Pasta Salad</t>
    </r>
    <r>
      <rPr>
        <vertAlign val="superscript"/>
        <sz val="10"/>
        <color theme="1"/>
        <rFont val="Calibri"/>
        <family val="2"/>
        <scheme val="minor"/>
      </rPr>
      <t>4</t>
    </r>
  </si>
  <si>
    <r>
      <t>Whole Grain Chocolate Chip Cookie</t>
    </r>
    <r>
      <rPr>
        <vertAlign val="superscript"/>
        <sz val="10"/>
        <rFont val="Calibri"/>
        <family val="2"/>
        <scheme val="minor"/>
      </rPr>
      <t>2</t>
    </r>
  </si>
  <si>
    <t xml:space="preserve">1 cookie= 0.5 oz. whole grain rich </t>
  </si>
  <si>
    <t>1-2 ounce roll</t>
  </si>
  <si>
    <t>Whole grain dinner roll (18348)</t>
  </si>
  <si>
    <t>1 roll (1 ounce)</t>
  </si>
  <si>
    <r>
      <t>Whole wheat Royal Brownie</t>
    </r>
    <r>
      <rPr>
        <vertAlign val="superscript"/>
        <sz val="10"/>
        <color theme="1"/>
        <rFont val="Calibri"/>
        <family val="2"/>
        <scheme val="minor"/>
      </rPr>
      <t>1</t>
    </r>
  </si>
  <si>
    <t xml:space="preserve">1 bownie, 0.5 oz. grain eq. 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</si>
  <si>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http://education.ohio.gov/getattachment/Topics/Other-Resources/Food-and-Nutrition/Resources-and-Tools-for-Food-and-Nutrition/Menus-that-Move/HS_Winter_Recipes.pdf.aspx</t>
    </r>
  </si>
  <si>
    <r>
      <t>Sweet and Sour Chicken nuggets</t>
    </r>
    <r>
      <rPr>
        <vertAlign val="superscript"/>
        <sz val="10"/>
        <color theme="1"/>
        <rFont val="Calibri"/>
        <family val="2"/>
        <scheme val="minor"/>
      </rPr>
      <t>2</t>
    </r>
  </si>
  <si>
    <t>Roasted Fish Cripsy Slaw wrap</t>
  </si>
  <si>
    <t>Saturated Fat (g)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</si>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</sst>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vertAlign val="superscript"/>
      <sz val="10"/>
      <color theme="1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1" applyFont="1" applyAlignment="1">
      <alignment wrapText="1"/>
    </xf>
    <xf numFmtId="0" fontId="18" fillId="0" borderId="0" xfId="0" applyFont="1"/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/>
    <xf numFmtId="0" fontId="19" fillId="0" borderId="0" xfId="0" applyFont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2" fontId="20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upertracker.usda.gov/foodapedia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upertracker.usda.gov/foodapedia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7" zoomScale="85" zoomScaleNormal="85" workbookViewId="0">
      <selection activeCell="C56" sqref="C56:E56"/>
    </sheetView>
  </sheetViews>
  <sheetFormatPr defaultRowHeight="15.75" x14ac:dyDescent="0.25"/>
  <cols>
    <col min="1" max="1" width="13.140625" style="30" bestFit="1" customWidth="1"/>
    <col min="2" max="2" width="25" style="1" customWidth="1"/>
    <col min="3" max="3" width="21.42578125" style="1" bestFit="1" customWidth="1"/>
    <col min="4" max="4" width="8.85546875" style="4" bestFit="1" customWidth="1"/>
    <col min="5" max="5" width="13.7109375" style="4" bestFit="1" customWidth="1"/>
    <col min="6" max="6" width="12.7109375" style="4" bestFit="1" customWidth="1"/>
    <col min="7" max="7" width="18" style="4" bestFit="1" customWidth="1"/>
    <col min="8" max="8" width="12.85546875" style="20" bestFit="1" customWidth="1"/>
  </cols>
  <sheetData>
    <row r="1" spans="1:8" x14ac:dyDescent="0.25">
      <c r="C1" s="30" t="s">
        <v>0</v>
      </c>
      <c r="D1" s="30" t="s">
        <v>1</v>
      </c>
      <c r="E1" s="30" t="s">
        <v>2</v>
      </c>
      <c r="F1" s="30" t="s">
        <v>3</v>
      </c>
      <c r="G1" s="30" t="s">
        <v>227</v>
      </c>
      <c r="H1" s="31" t="s">
        <v>5</v>
      </c>
    </row>
    <row r="2" spans="1:8" x14ac:dyDescent="0.25">
      <c r="A2" s="30" t="s">
        <v>6</v>
      </c>
      <c r="B2" s="1" t="s">
        <v>147</v>
      </c>
      <c r="C2" s="1" t="s">
        <v>20</v>
      </c>
      <c r="D2" s="4">
        <v>165</v>
      </c>
      <c r="E2" s="4">
        <v>257</v>
      </c>
      <c r="F2" s="4">
        <v>7.24</v>
      </c>
      <c r="G2" s="4">
        <v>1.67</v>
      </c>
      <c r="H2" s="20" t="s">
        <v>62</v>
      </c>
    </row>
    <row r="3" spans="1:8" x14ac:dyDescent="0.25">
      <c r="B3" s="1" t="s">
        <v>186</v>
      </c>
      <c r="C3" s="1" t="s">
        <v>31</v>
      </c>
      <c r="D3" s="4">
        <v>143</v>
      </c>
      <c r="E3" s="4">
        <v>258</v>
      </c>
      <c r="F3" s="4">
        <v>1.98</v>
      </c>
      <c r="G3" s="4">
        <v>0.40899999999999997</v>
      </c>
      <c r="H3" s="20" t="s">
        <v>62</v>
      </c>
    </row>
    <row r="4" spans="1:8" x14ac:dyDescent="0.25">
      <c r="B4" s="1" t="s">
        <v>123</v>
      </c>
      <c r="C4" s="1" t="s">
        <v>92</v>
      </c>
      <c r="D4" s="4">
        <v>18</v>
      </c>
      <c r="E4" s="4">
        <v>17</v>
      </c>
      <c r="F4" s="4">
        <v>0.12</v>
      </c>
      <c r="G4" s="1"/>
      <c r="H4" s="20" t="s">
        <v>62</v>
      </c>
    </row>
    <row r="5" spans="1:8" x14ac:dyDescent="0.25">
      <c r="B5" s="1" t="s">
        <v>14</v>
      </c>
      <c r="C5" s="1" t="s">
        <v>20</v>
      </c>
      <c r="D5" s="1">
        <v>27</v>
      </c>
      <c r="E5" s="1">
        <v>204</v>
      </c>
      <c r="F5" s="1">
        <v>0.32</v>
      </c>
      <c r="G5" s="1">
        <v>6.2E-2</v>
      </c>
      <c r="H5" s="20" t="s">
        <v>62</v>
      </c>
    </row>
    <row r="6" spans="1:8" x14ac:dyDescent="0.25">
      <c r="B6" s="1" t="s">
        <v>125</v>
      </c>
      <c r="C6" s="1" t="s">
        <v>124</v>
      </c>
      <c r="D6" s="4">
        <v>52</v>
      </c>
      <c r="E6" s="4">
        <v>2</v>
      </c>
      <c r="F6" s="4">
        <v>0.12</v>
      </c>
      <c r="G6" s="4">
        <v>5.3999999999999999E-2</v>
      </c>
      <c r="H6" s="20">
        <v>0</v>
      </c>
    </row>
    <row r="7" spans="1:8" ht="26.25" x14ac:dyDescent="0.25">
      <c r="B7" s="1" t="s">
        <v>174</v>
      </c>
      <c r="C7" s="1" t="s">
        <v>17</v>
      </c>
      <c r="D7" s="4">
        <v>28</v>
      </c>
      <c r="E7" s="4">
        <v>1</v>
      </c>
      <c r="F7" s="4">
        <v>0.09</v>
      </c>
      <c r="G7" s="4">
        <v>1.4999999999999999E-2</v>
      </c>
      <c r="H7" s="20">
        <v>0</v>
      </c>
    </row>
    <row r="8" spans="1:8" x14ac:dyDescent="0.25">
      <c r="B8" s="1" t="s">
        <v>127</v>
      </c>
      <c r="C8" s="1" t="s">
        <v>126</v>
      </c>
      <c r="D8" s="4">
        <v>98</v>
      </c>
      <c r="E8" s="4">
        <v>1</v>
      </c>
      <c r="F8" s="4">
        <v>8.8800000000000008</v>
      </c>
      <c r="G8" s="4">
        <v>0.66400000000000003</v>
      </c>
      <c r="H8" s="16" t="s">
        <v>62</v>
      </c>
    </row>
    <row r="9" spans="1:8" ht="26.25" x14ac:dyDescent="0.25">
      <c r="B9" s="1" t="s">
        <v>116</v>
      </c>
      <c r="C9" s="1" t="s">
        <v>18</v>
      </c>
      <c r="D9" s="1">
        <v>102</v>
      </c>
      <c r="E9" s="1">
        <v>107</v>
      </c>
      <c r="F9" s="1">
        <v>2.37</v>
      </c>
      <c r="G9" s="1">
        <v>1.5449999999999999</v>
      </c>
      <c r="H9" s="16" t="s">
        <v>62</v>
      </c>
    </row>
    <row r="10" spans="1:8" s="9" customFormat="1" x14ac:dyDescent="0.25">
      <c r="A10" s="40"/>
      <c r="B10" s="2"/>
      <c r="C10" s="35" t="s">
        <v>228</v>
      </c>
      <c r="D10" s="32">
        <f t="shared" ref="D10:H10" si="0">SUM(D2:D9)</f>
        <v>633</v>
      </c>
      <c r="E10" s="32">
        <f t="shared" si="0"/>
        <v>847</v>
      </c>
      <c r="F10" s="32">
        <f t="shared" si="0"/>
        <v>21.12</v>
      </c>
      <c r="G10" s="32">
        <f t="shared" si="0"/>
        <v>4.4189999999999996</v>
      </c>
      <c r="H10" s="38">
        <f t="shared" si="0"/>
        <v>0</v>
      </c>
    </row>
    <row r="12" spans="1:8" x14ac:dyDescent="0.25">
      <c r="A12" s="30" t="s">
        <v>7</v>
      </c>
      <c r="B12" s="1" t="s">
        <v>130</v>
      </c>
      <c r="C12" s="1" t="s">
        <v>131</v>
      </c>
      <c r="D12">
        <v>97</v>
      </c>
      <c r="E12">
        <v>37</v>
      </c>
      <c r="F12">
        <v>3.73</v>
      </c>
      <c r="G12">
        <v>1.6950000000000001</v>
      </c>
      <c r="H12" s="20" t="s">
        <v>62</v>
      </c>
    </row>
    <row r="13" spans="1:8" ht="26.25" x14ac:dyDescent="0.25">
      <c r="B13" s="1" t="s">
        <v>104</v>
      </c>
      <c r="C13" s="1" t="s">
        <v>103</v>
      </c>
      <c r="D13" s="4">
        <v>113</v>
      </c>
      <c r="E13" s="4">
        <v>197</v>
      </c>
      <c r="F13" s="4">
        <v>2.58</v>
      </c>
      <c r="G13" s="4">
        <v>0.59799999999999998</v>
      </c>
      <c r="H13" s="20" t="s">
        <v>62</v>
      </c>
    </row>
    <row r="14" spans="1:8" x14ac:dyDescent="0.25">
      <c r="B14" s="1" t="s">
        <v>206</v>
      </c>
      <c r="C14" s="4" t="s">
        <v>11</v>
      </c>
      <c r="D14" s="4">
        <v>49</v>
      </c>
      <c r="E14" s="4">
        <v>247</v>
      </c>
      <c r="F14" s="4">
        <v>1.98</v>
      </c>
      <c r="G14" s="4">
        <v>1.2310000000000001</v>
      </c>
      <c r="H14" s="20" t="s">
        <v>62</v>
      </c>
    </row>
    <row r="15" spans="1:8" x14ac:dyDescent="0.25">
      <c r="B15" s="1" t="s">
        <v>102</v>
      </c>
      <c r="C15" s="1" t="s">
        <v>20</v>
      </c>
      <c r="D15" s="4">
        <v>123</v>
      </c>
      <c r="E15" s="4">
        <v>49</v>
      </c>
      <c r="F15" s="4">
        <v>2.2000000000000002</v>
      </c>
      <c r="G15" s="4">
        <v>0.55000000000000004</v>
      </c>
      <c r="H15" s="20" t="s">
        <v>62</v>
      </c>
    </row>
    <row r="16" spans="1:8" x14ac:dyDescent="0.25">
      <c r="B16" s="1" t="s">
        <v>188</v>
      </c>
      <c r="C16" s="1" t="s">
        <v>12</v>
      </c>
      <c r="D16" s="4">
        <v>159</v>
      </c>
      <c r="E16" s="4">
        <v>532</v>
      </c>
      <c r="F16" s="4">
        <v>0.64</v>
      </c>
      <c r="G16" s="4">
        <v>0.16</v>
      </c>
      <c r="H16" s="20" t="s">
        <v>62</v>
      </c>
    </row>
    <row r="17" spans="1:8" ht="36.75" x14ac:dyDescent="0.25">
      <c r="B17" s="5" t="s">
        <v>166</v>
      </c>
      <c r="C17" s="5" t="s">
        <v>68</v>
      </c>
      <c r="D17" s="5">
        <v>16</v>
      </c>
      <c r="E17" s="5">
        <v>20</v>
      </c>
      <c r="F17" s="5">
        <v>1</v>
      </c>
      <c r="G17" s="5">
        <v>0.05</v>
      </c>
      <c r="H17" s="20" t="s">
        <v>62</v>
      </c>
    </row>
    <row r="18" spans="1:8" ht="26.25" x14ac:dyDescent="0.25">
      <c r="A18" s="40"/>
      <c r="B18" s="7" t="s">
        <v>105</v>
      </c>
      <c r="C18" s="1" t="s">
        <v>20</v>
      </c>
      <c r="D18" s="4">
        <v>27</v>
      </c>
      <c r="E18" s="4">
        <v>13</v>
      </c>
      <c r="F18" s="4">
        <v>0.15</v>
      </c>
      <c r="G18" s="4">
        <v>4.1000000000000002E-2</v>
      </c>
      <c r="H18" s="20">
        <v>0</v>
      </c>
    </row>
    <row r="19" spans="1:8" ht="26.25" x14ac:dyDescent="0.25">
      <c r="B19" s="1" t="s">
        <v>107</v>
      </c>
      <c r="C19" s="1" t="s">
        <v>106</v>
      </c>
      <c r="D19" s="4">
        <v>24</v>
      </c>
      <c r="E19" s="4">
        <v>1</v>
      </c>
      <c r="F19" s="4">
        <v>0.23</v>
      </c>
      <c r="G19" s="4">
        <v>5.0000000000000001E-3</v>
      </c>
      <c r="H19" s="20">
        <v>0</v>
      </c>
    </row>
    <row r="20" spans="1:8" x14ac:dyDescent="0.25">
      <c r="B20" s="1" t="s">
        <v>141</v>
      </c>
      <c r="C20" s="1" t="s">
        <v>142</v>
      </c>
      <c r="D20" s="4">
        <v>16</v>
      </c>
      <c r="E20" s="4">
        <v>3</v>
      </c>
      <c r="F20" s="4">
        <v>0.03</v>
      </c>
      <c r="G20" s="4">
        <v>4.0000000000000001E-3</v>
      </c>
      <c r="H20" s="20" t="s">
        <v>62</v>
      </c>
    </row>
    <row r="21" spans="1:8" s="9" customFormat="1" x14ac:dyDescent="0.25">
      <c r="A21" s="40"/>
      <c r="B21" s="1" t="s">
        <v>143</v>
      </c>
      <c r="C21" s="1" t="s">
        <v>144</v>
      </c>
      <c r="D21" s="4">
        <v>10</v>
      </c>
      <c r="E21" s="4">
        <v>170</v>
      </c>
      <c r="F21" s="4">
        <v>0.6</v>
      </c>
      <c r="G21" s="4">
        <v>3.6999999999999998E-2</v>
      </c>
      <c r="H21" s="20" t="s">
        <v>62</v>
      </c>
    </row>
    <row r="22" spans="1:8" ht="26.25" x14ac:dyDescent="0.25">
      <c r="B22" s="1" t="s">
        <v>116</v>
      </c>
      <c r="C22" s="1" t="s">
        <v>18</v>
      </c>
      <c r="D22" s="1">
        <v>102</v>
      </c>
      <c r="E22" s="1">
        <v>107</v>
      </c>
      <c r="F22" s="1">
        <v>2.37</v>
      </c>
      <c r="G22" s="1">
        <v>1.5449999999999999</v>
      </c>
      <c r="H22" s="16" t="s">
        <v>62</v>
      </c>
    </row>
    <row r="23" spans="1:8" x14ac:dyDescent="0.25">
      <c r="B23" s="2"/>
      <c r="C23" s="35" t="s">
        <v>228</v>
      </c>
      <c r="D23" s="32">
        <f>SUM(D12:D22)</f>
        <v>736</v>
      </c>
      <c r="E23" s="32">
        <f>SUM(E12:E22)</f>
        <v>1376</v>
      </c>
      <c r="F23" s="32">
        <f>SUM(F12:F22)</f>
        <v>15.510000000000002</v>
      </c>
      <c r="G23" s="32">
        <f>SUM(G12:G22)</f>
        <v>5.9159999999999995</v>
      </c>
      <c r="H23" s="38">
        <f>SUM(H12:H22)</f>
        <v>0</v>
      </c>
    </row>
    <row r="25" spans="1:8" ht="26.25" x14ac:dyDescent="0.25">
      <c r="A25" s="30" t="s">
        <v>8</v>
      </c>
      <c r="B25" s="1" t="s">
        <v>39</v>
      </c>
      <c r="C25" s="1" t="s">
        <v>40</v>
      </c>
      <c r="D25" s="4">
        <v>303</v>
      </c>
      <c r="E25" s="4">
        <v>1198</v>
      </c>
      <c r="F25" s="4">
        <v>10.78</v>
      </c>
      <c r="G25" s="4">
        <v>4.6100000000000003</v>
      </c>
      <c r="H25" s="20" t="s">
        <v>62</v>
      </c>
    </row>
    <row r="26" spans="1:8" x14ac:dyDescent="0.25">
      <c r="B26" s="1" t="s">
        <v>111</v>
      </c>
      <c r="C26" s="1" t="s">
        <v>57</v>
      </c>
      <c r="D26">
        <v>112</v>
      </c>
      <c r="E26">
        <v>54</v>
      </c>
      <c r="F26">
        <v>0.79</v>
      </c>
      <c r="G26">
        <v>0.17</v>
      </c>
      <c r="H26" s="20" t="s">
        <v>62</v>
      </c>
    </row>
    <row r="27" spans="1:8" x14ac:dyDescent="0.25">
      <c r="B27" s="1" t="s">
        <v>115</v>
      </c>
      <c r="C27" s="1" t="s">
        <v>20</v>
      </c>
      <c r="D27" s="4">
        <v>141</v>
      </c>
      <c r="E27" s="4">
        <v>165</v>
      </c>
      <c r="F27" s="4">
        <v>7</v>
      </c>
      <c r="G27" s="4">
        <v>0.98</v>
      </c>
      <c r="H27" s="20" t="s">
        <v>62</v>
      </c>
    </row>
    <row r="28" spans="1:8" ht="26.25" x14ac:dyDescent="0.25">
      <c r="B28" s="1" t="s">
        <v>113</v>
      </c>
      <c r="C28" s="1" t="s">
        <v>112</v>
      </c>
      <c r="D28" s="4">
        <v>59</v>
      </c>
      <c r="E28" s="4">
        <v>2</v>
      </c>
      <c r="F28" s="4">
        <v>0.3</v>
      </c>
      <c r="G28" s="4">
        <v>5.2999999999999999E-2</v>
      </c>
      <c r="H28" s="20" t="s">
        <v>62</v>
      </c>
    </row>
    <row r="29" spans="1:8" ht="26.25" x14ac:dyDescent="0.25">
      <c r="A29" s="40"/>
      <c r="B29" s="1" t="s">
        <v>38</v>
      </c>
      <c r="C29" s="1" t="s">
        <v>37</v>
      </c>
      <c r="D29" s="4">
        <v>21</v>
      </c>
      <c r="E29" s="4">
        <v>1</v>
      </c>
      <c r="F29" s="4">
        <v>0.35</v>
      </c>
      <c r="G29" s="4">
        <v>5.8000000000000003E-2</v>
      </c>
      <c r="H29" s="20" t="s">
        <v>62</v>
      </c>
    </row>
    <row r="30" spans="1:8" s="9" customFormat="1" x14ac:dyDescent="0.25">
      <c r="A30" s="40"/>
      <c r="B30" s="1" t="s">
        <v>35</v>
      </c>
      <c r="C30" s="1" t="s">
        <v>34</v>
      </c>
      <c r="D30" s="4">
        <v>69</v>
      </c>
      <c r="E30" s="4">
        <v>0</v>
      </c>
      <c r="F30" s="4">
        <v>0.42</v>
      </c>
      <c r="G30" s="4">
        <v>2.5999999999999999E-2</v>
      </c>
      <c r="H30" s="20">
        <v>0</v>
      </c>
    </row>
    <row r="31" spans="1:8" ht="26.25" x14ac:dyDescent="0.25">
      <c r="B31" s="1" t="s">
        <v>88</v>
      </c>
      <c r="C31" s="1" t="s">
        <v>114</v>
      </c>
      <c r="D31" s="4">
        <v>23</v>
      </c>
      <c r="E31" s="4">
        <v>1</v>
      </c>
      <c r="F31" s="4">
        <v>0.23</v>
      </c>
      <c r="G31" s="4">
        <v>2.5000000000000001E-2</v>
      </c>
      <c r="H31" s="20">
        <v>0</v>
      </c>
    </row>
    <row r="32" spans="1:8" ht="26.25" x14ac:dyDescent="0.25">
      <c r="B32" s="1" t="s">
        <v>116</v>
      </c>
      <c r="C32" s="1" t="s">
        <v>18</v>
      </c>
      <c r="D32" s="1">
        <v>102</v>
      </c>
      <c r="E32" s="1">
        <v>107</v>
      </c>
      <c r="F32" s="1">
        <v>2.37</v>
      </c>
      <c r="G32" s="1">
        <v>1.5449999999999999</v>
      </c>
      <c r="H32" s="16" t="s">
        <v>62</v>
      </c>
    </row>
    <row r="33" spans="1:8" x14ac:dyDescent="0.25">
      <c r="B33" s="2"/>
      <c r="C33" s="35" t="s">
        <v>228</v>
      </c>
      <c r="D33" s="32">
        <f>SUM(D25:D32)</f>
        <v>830</v>
      </c>
      <c r="E33" s="32">
        <f>SUM(E25:E32)</f>
        <v>1528</v>
      </c>
      <c r="F33" s="32">
        <f>SUM(F25:F32)</f>
        <v>22.240000000000006</v>
      </c>
      <c r="G33" s="32">
        <f>SUM(G25:G32)</f>
        <v>7.4669999999999996</v>
      </c>
      <c r="H33" s="38">
        <f>SUM(H25:H32)</f>
        <v>0</v>
      </c>
    </row>
    <row r="36" spans="1:8" ht="26.25" x14ac:dyDescent="0.25">
      <c r="A36" s="30" t="s">
        <v>9</v>
      </c>
      <c r="B36" s="1" t="s">
        <v>189</v>
      </c>
      <c r="C36" s="1" t="s">
        <v>16</v>
      </c>
      <c r="D36" s="4">
        <v>295</v>
      </c>
      <c r="E36" s="4">
        <v>476</v>
      </c>
      <c r="F36" s="4">
        <v>13.43</v>
      </c>
      <c r="G36" s="4">
        <v>3.73</v>
      </c>
      <c r="H36" s="20" t="s">
        <v>62</v>
      </c>
    </row>
    <row r="37" spans="1:8" x14ac:dyDescent="0.25">
      <c r="A37" s="40"/>
      <c r="B37" s="1" t="s">
        <v>190</v>
      </c>
      <c r="C37" s="1" t="s">
        <v>43</v>
      </c>
      <c r="D37" s="4">
        <v>176</v>
      </c>
      <c r="E37" s="4">
        <v>291</v>
      </c>
      <c r="F37" s="4">
        <v>4.21</v>
      </c>
      <c r="G37" s="4">
        <v>0.6</v>
      </c>
      <c r="H37" s="20" t="s">
        <v>62</v>
      </c>
    </row>
    <row r="38" spans="1:8" x14ac:dyDescent="0.25">
      <c r="B38" s="1" t="s">
        <v>24</v>
      </c>
      <c r="C38" s="1" t="s">
        <v>20</v>
      </c>
      <c r="D38" s="4">
        <v>78</v>
      </c>
      <c r="E38" s="4">
        <v>15</v>
      </c>
      <c r="F38" s="4">
        <v>0.99</v>
      </c>
      <c r="G38" s="4">
        <v>9.9000000000000005E-2</v>
      </c>
      <c r="H38" s="20" t="s">
        <v>62</v>
      </c>
    </row>
    <row r="39" spans="1:8" s="9" customFormat="1" x14ac:dyDescent="0.25">
      <c r="A39" s="40"/>
      <c r="B39" s="7" t="s">
        <v>22</v>
      </c>
      <c r="C39" s="1" t="s">
        <v>23</v>
      </c>
      <c r="D39" s="4">
        <v>186.22</v>
      </c>
      <c r="E39" s="4">
        <v>381.06</v>
      </c>
      <c r="F39" s="4">
        <v>4.92</v>
      </c>
      <c r="G39" s="4">
        <v>0.41</v>
      </c>
      <c r="H39" s="20" t="s">
        <v>62</v>
      </c>
    </row>
    <row r="40" spans="1:8" x14ac:dyDescent="0.25">
      <c r="B40" s="1" t="s">
        <v>153</v>
      </c>
      <c r="C40" s="1" t="s">
        <v>21</v>
      </c>
      <c r="D40" s="4">
        <v>121</v>
      </c>
      <c r="E40" s="4">
        <v>1</v>
      </c>
      <c r="F40" s="4">
        <v>0.45</v>
      </c>
      <c r="G40" s="4">
        <v>0.152</v>
      </c>
      <c r="H40" s="20">
        <v>0</v>
      </c>
    </row>
    <row r="41" spans="1:8" ht="26.25" x14ac:dyDescent="0.25">
      <c r="B41" s="1" t="s">
        <v>116</v>
      </c>
      <c r="C41" s="1" t="s">
        <v>18</v>
      </c>
      <c r="D41" s="1">
        <v>102</v>
      </c>
      <c r="E41" s="1">
        <v>107</v>
      </c>
      <c r="F41" s="1">
        <v>2.37</v>
      </c>
      <c r="G41" s="1">
        <v>1.5449999999999999</v>
      </c>
      <c r="H41" s="16" t="s">
        <v>62</v>
      </c>
    </row>
    <row r="42" spans="1:8" x14ac:dyDescent="0.25">
      <c r="B42" s="2"/>
      <c r="C42" s="35" t="s">
        <v>228</v>
      </c>
      <c r="D42" s="32">
        <f>SUM(D36:D41)</f>
        <v>958.22</v>
      </c>
      <c r="E42" s="32">
        <f>SUM(E36:E41)</f>
        <v>1271.06</v>
      </c>
      <c r="F42" s="32">
        <f>SUM(F36:F41)</f>
        <v>26.369999999999997</v>
      </c>
      <c r="G42" s="32">
        <f>SUM(G36:G41)</f>
        <v>6.5360000000000005</v>
      </c>
      <c r="H42" s="38">
        <f>SUM(H36:H41)</f>
        <v>0</v>
      </c>
    </row>
    <row r="44" spans="1:8" x14ac:dyDescent="0.25">
      <c r="A44" s="30" t="s">
        <v>10</v>
      </c>
      <c r="B44" s="1" t="s">
        <v>118</v>
      </c>
      <c r="C44" s="1" t="s">
        <v>117</v>
      </c>
      <c r="D44" s="4">
        <v>228</v>
      </c>
      <c r="E44" s="4">
        <v>638</v>
      </c>
      <c r="F44" s="4">
        <v>6.37</v>
      </c>
      <c r="G44" s="4">
        <v>2.72</v>
      </c>
      <c r="H44" s="20" t="s">
        <v>62</v>
      </c>
    </row>
    <row r="45" spans="1:8" x14ac:dyDescent="0.25">
      <c r="B45" s="1" t="s">
        <v>25</v>
      </c>
      <c r="C45" s="1" t="s">
        <v>26</v>
      </c>
      <c r="D45" s="4">
        <v>7</v>
      </c>
      <c r="E45" s="4">
        <v>1</v>
      </c>
      <c r="F45" s="4">
        <v>0.35</v>
      </c>
      <c r="G45" s="4">
        <v>8.0000000000000002E-3</v>
      </c>
      <c r="H45" s="20" t="s">
        <v>62</v>
      </c>
    </row>
    <row r="46" spans="1:8" ht="26.25" x14ac:dyDescent="0.25">
      <c r="B46" s="1" t="s">
        <v>27</v>
      </c>
      <c r="C46" s="1" t="s">
        <v>28</v>
      </c>
      <c r="D46" s="4">
        <v>27</v>
      </c>
      <c r="E46" s="4">
        <v>7</v>
      </c>
      <c r="F46" s="4">
        <v>0.2</v>
      </c>
      <c r="G46" s="4">
        <v>4.2000000000000003E-2</v>
      </c>
      <c r="H46" s="20" t="s">
        <v>62</v>
      </c>
    </row>
    <row r="47" spans="1:8" x14ac:dyDescent="0.25">
      <c r="A47" s="41"/>
      <c r="B47" s="1" t="s">
        <v>29</v>
      </c>
      <c r="C47" s="1" t="s">
        <v>30</v>
      </c>
      <c r="D47" s="4">
        <v>35</v>
      </c>
      <c r="E47" s="4">
        <v>181</v>
      </c>
      <c r="F47" s="4">
        <v>1.88</v>
      </c>
      <c r="G47" s="4">
        <v>0.52</v>
      </c>
      <c r="H47" s="20" t="s">
        <v>62</v>
      </c>
    </row>
    <row r="48" spans="1:8" x14ac:dyDescent="0.25">
      <c r="B48" s="1" t="s">
        <v>108</v>
      </c>
      <c r="C48" s="1" t="s">
        <v>20</v>
      </c>
      <c r="D48" s="4">
        <v>47</v>
      </c>
      <c r="E48" s="4">
        <v>110</v>
      </c>
      <c r="F48" s="4">
        <v>2.99</v>
      </c>
      <c r="G48" s="4">
        <v>0.42</v>
      </c>
      <c r="H48" s="20" t="s">
        <v>62</v>
      </c>
    </row>
    <row r="49" spans="1:8" s="9" customFormat="1" x14ac:dyDescent="0.25">
      <c r="A49" s="40"/>
      <c r="B49" s="1" t="s">
        <v>191</v>
      </c>
      <c r="C49" s="1" t="s">
        <v>36</v>
      </c>
      <c r="D49" s="4">
        <v>61</v>
      </c>
      <c r="E49" s="4">
        <v>31</v>
      </c>
      <c r="F49" s="4">
        <v>0.24</v>
      </c>
      <c r="G49" s="4">
        <v>6.5000000000000002E-2</v>
      </c>
      <c r="H49" s="20">
        <v>0</v>
      </c>
    </row>
    <row r="50" spans="1:8" ht="30.75" x14ac:dyDescent="0.25">
      <c r="B50" s="7" t="s">
        <v>192</v>
      </c>
      <c r="C50" s="1" t="s">
        <v>109</v>
      </c>
      <c r="D50" s="4">
        <v>143</v>
      </c>
      <c r="E50" s="4">
        <v>80.010000000000005</v>
      </c>
      <c r="F50" s="4">
        <v>7.69</v>
      </c>
      <c r="G50" s="4">
        <v>1.71</v>
      </c>
      <c r="H50" s="20" t="s">
        <v>62</v>
      </c>
    </row>
    <row r="51" spans="1:8" ht="26.25" x14ac:dyDescent="0.25">
      <c r="B51" s="1" t="s">
        <v>116</v>
      </c>
      <c r="C51" s="1" t="s">
        <v>18</v>
      </c>
      <c r="D51" s="1">
        <v>102</v>
      </c>
      <c r="E51" s="1">
        <v>107</v>
      </c>
      <c r="F51" s="1">
        <v>2.37</v>
      </c>
      <c r="G51" s="1">
        <v>1.5449999999999999</v>
      </c>
      <c r="H51" s="16" t="s">
        <v>62</v>
      </c>
    </row>
    <row r="52" spans="1:8" x14ac:dyDescent="0.25">
      <c r="B52" s="2"/>
      <c r="C52" s="35" t="s">
        <v>228</v>
      </c>
      <c r="D52" s="32">
        <f>SUM(D44:D51)</f>
        <v>650</v>
      </c>
      <c r="E52" s="32">
        <f>SUM(E44:E51)</f>
        <v>1155.01</v>
      </c>
      <c r="F52" s="32">
        <f>SUM(F44:F51)</f>
        <v>22.090000000000003</v>
      </c>
      <c r="G52" s="32">
        <f>SUM(G44:G51)</f>
        <v>7.0299999999999994</v>
      </c>
      <c r="H52" s="38">
        <f>SUM(H44:H51)</f>
        <v>0</v>
      </c>
    </row>
    <row r="53" spans="1:8" s="12" customFormat="1" x14ac:dyDescent="0.25">
      <c r="A53" s="42"/>
      <c r="B53" s="1"/>
      <c r="C53" s="1"/>
      <c r="D53" s="4"/>
      <c r="E53" s="4"/>
      <c r="F53" s="4"/>
      <c r="G53" s="4"/>
      <c r="H53" s="20"/>
    </row>
    <row r="55" spans="1:8" x14ac:dyDescent="0.25">
      <c r="H55" s="22"/>
    </row>
    <row r="56" spans="1:8" s="27" customFormat="1" x14ac:dyDescent="0.25">
      <c r="A56" s="41"/>
      <c r="B56" s="3"/>
      <c r="C56" s="37" t="s">
        <v>41</v>
      </c>
      <c r="D56" s="34">
        <f>AVERAGE(D10,D23,D33,D42,D52)</f>
        <v>761.44400000000007</v>
      </c>
      <c r="E56" s="34">
        <f>AVERAGE(E10,E23,E33,E42,E52)</f>
        <v>1235.414</v>
      </c>
      <c r="F56" s="34">
        <f>AVERAGE(F10,F23,F33,F42,F52)</f>
        <v>21.466000000000001</v>
      </c>
      <c r="G56" s="34">
        <f>AVERAGE(G10,G23,G33,G42,G52)</f>
        <v>6.2736000000000001</v>
      </c>
      <c r="H56" s="39">
        <f>AVERAGE(H10,H23,H33,H42,H52)</f>
        <v>0</v>
      </c>
    </row>
    <row r="58" spans="1:8" ht="105" x14ac:dyDescent="0.25">
      <c r="B58" s="1" t="s">
        <v>148</v>
      </c>
    </row>
    <row r="60" spans="1:8" ht="66.75" x14ac:dyDescent="0.25">
      <c r="B60" s="1" t="s">
        <v>156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C11" sqref="C11"/>
    </sheetView>
  </sheetViews>
  <sheetFormatPr defaultRowHeight="15.75" x14ac:dyDescent="0.25"/>
  <cols>
    <col min="1" max="1" width="10.140625" style="29" bestFit="1" customWidth="1"/>
    <col min="2" max="2" width="29" style="1" customWidth="1"/>
    <col min="3" max="3" width="19.28515625" style="1" customWidth="1"/>
    <col min="4" max="4" width="8.5703125" style="1" bestFit="1" customWidth="1"/>
    <col min="5" max="5" width="13.5703125" style="1" bestFit="1" customWidth="1"/>
    <col min="6" max="6" width="12.7109375" style="1" bestFit="1" customWidth="1"/>
    <col min="7" max="7" width="17" style="1" bestFit="1" customWidth="1"/>
    <col min="8" max="8" width="12.7109375" style="16" bestFit="1" customWidth="1"/>
  </cols>
  <sheetData>
    <row r="1" spans="1:8" x14ac:dyDescent="0.25">
      <c r="C1" s="28" t="s">
        <v>0</v>
      </c>
      <c r="D1" s="29" t="s">
        <v>1</v>
      </c>
      <c r="E1" s="30" t="s">
        <v>2</v>
      </c>
      <c r="F1" s="30" t="s">
        <v>3</v>
      </c>
      <c r="G1" s="30" t="s">
        <v>227</v>
      </c>
      <c r="H1" s="31" t="s">
        <v>5</v>
      </c>
    </row>
    <row r="2" spans="1:8" x14ac:dyDescent="0.25">
      <c r="A2" s="29" t="s">
        <v>6</v>
      </c>
      <c r="B2" s="1" t="s">
        <v>120</v>
      </c>
      <c r="C2" s="1" t="s">
        <v>119</v>
      </c>
      <c r="D2" s="1">
        <v>313</v>
      </c>
      <c r="E2" s="1">
        <v>355</v>
      </c>
      <c r="F2" s="1">
        <v>13.13</v>
      </c>
      <c r="G2" s="1">
        <v>3.61</v>
      </c>
      <c r="H2" s="17" t="s">
        <v>62</v>
      </c>
    </row>
    <row r="3" spans="1:8" x14ac:dyDescent="0.25">
      <c r="B3" s="1" t="s">
        <v>42</v>
      </c>
      <c r="C3" s="1" t="s">
        <v>43</v>
      </c>
      <c r="D3" s="1">
        <v>150</v>
      </c>
      <c r="E3" s="1">
        <v>216</v>
      </c>
      <c r="F3" s="1">
        <v>2.4</v>
      </c>
      <c r="G3" s="1">
        <v>0.49399999999999999</v>
      </c>
      <c r="H3" s="17" t="s">
        <v>62</v>
      </c>
    </row>
    <row r="4" spans="1:8" x14ac:dyDescent="0.25">
      <c r="B4" s="1" t="s">
        <v>14</v>
      </c>
      <c r="C4" s="1" t="s">
        <v>15</v>
      </c>
      <c r="D4" s="1">
        <v>27</v>
      </c>
      <c r="E4" s="1">
        <v>204</v>
      </c>
      <c r="F4" s="1">
        <v>0.32</v>
      </c>
      <c r="G4" s="1">
        <v>6.2E-2</v>
      </c>
      <c r="H4" s="17">
        <v>0</v>
      </c>
    </row>
    <row r="5" spans="1:8" ht="26.25" x14ac:dyDescent="0.25">
      <c r="B5" s="1" t="s">
        <v>25</v>
      </c>
      <c r="C5" s="1" t="s">
        <v>26</v>
      </c>
      <c r="D5" s="1">
        <v>7</v>
      </c>
      <c r="E5" s="1">
        <v>1</v>
      </c>
      <c r="F5" s="1">
        <v>0.35</v>
      </c>
      <c r="G5" s="1">
        <v>8.0000000000000002E-3</v>
      </c>
      <c r="H5" s="16">
        <v>0</v>
      </c>
    </row>
    <row r="6" spans="1:8" ht="26.25" x14ac:dyDescent="0.25">
      <c r="B6" s="1" t="s">
        <v>27</v>
      </c>
      <c r="C6" s="1" t="s">
        <v>28</v>
      </c>
      <c r="D6" s="1">
        <v>27</v>
      </c>
      <c r="E6" s="1">
        <v>7</v>
      </c>
      <c r="F6" s="1">
        <v>0.2</v>
      </c>
      <c r="G6" s="1">
        <v>4.2000000000000003E-2</v>
      </c>
      <c r="H6" s="17">
        <v>0</v>
      </c>
    </row>
    <row r="7" spans="1:8" x14ac:dyDescent="0.25">
      <c r="B7" s="1" t="s">
        <v>29</v>
      </c>
      <c r="C7" s="1" t="s">
        <v>30</v>
      </c>
      <c r="D7" s="1">
        <v>35</v>
      </c>
      <c r="E7" s="1">
        <v>181</v>
      </c>
      <c r="F7" s="1">
        <v>1.88</v>
      </c>
      <c r="G7" s="1">
        <v>0.52</v>
      </c>
      <c r="H7" s="17" t="s">
        <v>62</v>
      </c>
    </row>
    <row r="8" spans="1:8" x14ac:dyDescent="0.25">
      <c r="B8" s="1" t="s">
        <v>163</v>
      </c>
      <c r="C8" s="1" t="s">
        <v>48</v>
      </c>
      <c r="D8" s="1">
        <v>51</v>
      </c>
      <c r="E8" s="1">
        <v>2</v>
      </c>
      <c r="F8" s="1">
        <v>0.12</v>
      </c>
      <c r="G8" s="1">
        <v>0.01</v>
      </c>
      <c r="H8" s="16">
        <v>0</v>
      </c>
    </row>
    <row r="9" spans="1:8" x14ac:dyDescent="0.25">
      <c r="B9" s="1" t="s">
        <v>152</v>
      </c>
      <c r="C9" s="1" t="s">
        <v>151</v>
      </c>
      <c r="D9" s="1">
        <v>41</v>
      </c>
      <c r="E9" s="1">
        <v>1</v>
      </c>
      <c r="F9" s="1">
        <v>0.1</v>
      </c>
      <c r="G9" s="1">
        <v>5.0000000000000001E-3</v>
      </c>
      <c r="H9" s="16">
        <v>0</v>
      </c>
    </row>
    <row r="10" spans="1:8" ht="26.25" x14ac:dyDescent="0.25">
      <c r="B10" s="1" t="s">
        <v>116</v>
      </c>
      <c r="C10" s="1" t="s">
        <v>18</v>
      </c>
      <c r="D10" s="1">
        <v>102</v>
      </c>
      <c r="E10" s="1">
        <v>107</v>
      </c>
      <c r="F10" s="1">
        <v>2.37</v>
      </c>
      <c r="G10" s="1">
        <v>1.5449999999999999</v>
      </c>
      <c r="H10" s="17" t="s">
        <v>62</v>
      </c>
    </row>
    <row r="11" spans="1:8" s="9" customFormat="1" x14ac:dyDescent="0.25">
      <c r="A11" s="32"/>
      <c r="B11" s="2"/>
      <c r="C11" s="35" t="s">
        <v>228</v>
      </c>
      <c r="D11" s="35">
        <f>SUM(D2:D10)</f>
        <v>753</v>
      </c>
      <c r="E11" s="35">
        <f>SUM(E2:E10)</f>
        <v>1074</v>
      </c>
      <c r="F11" s="35">
        <f>SUM(F2:F10)</f>
        <v>20.870000000000005</v>
      </c>
      <c r="G11" s="35">
        <f>SUM(G2:G10)</f>
        <v>6.2960000000000003</v>
      </c>
      <c r="H11" s="35">
        <f>SUM(H2:H10)</f>
        <v>0</v>
      </c>
    </row>
    <row r="13" spans="1:8" ht="26.25" x14ac:dyDescent="0.25">
      <c r="A13" s="29" t="s">
        <v>7</v>
      </c>
      <c r="B13" s="1" t="s">
        <v>84</v>
      </c>
      <c r="C13" s="1" t="s">
        <v>44</v>
      </c>
      <c r="D13">
        <v>345</v>
      </c>
      <c r="E13">
        <v>540</v>
      </c>
      <c r="F13">
        <v>12.77</v>
      </c>
      <c r="G13">
        <v>4.96</v>
      </c>
      <c r="H13" s="16" t="s">
        <v>62</v>
      </c>
    </row>
    <row r="14" spans="1:8" x14ac:dyDescent="0.25">
      <c r="B14" s="4" t="s">
        <v>91</v>
      </c>
      <c r="C14" s="1" t="s">
        <v>92</v>
      </c>
      <c r="D14">
        <v>18</v>
      </c>
      <c r="E14">
        <v>17</v>
      </c>
      <c r="F14">
        <v>0.12</v>
      </c>
      <c r="G14">
        <v>2.8000000000000001E-2</v>
      </c>
      <c r="H14" s="16">
        <v>0</v>
      </c>
    </row>
    <row r="15" spans="1:8" x14ac:dyDescent="0.25">
      <c r="B15" s="7" t="s">
        <v>22</v>
      </c>
      <c r="C15" s="1" t="s">
        <v>23</v>
      </c>
      <c r="D15">
        <v>186.22</v>
      </c>
      <c r="E15">
        <v>381.06</v>
      </c>
      <c r="F15">
        <v>4.92</v>
      </c>
      <c r="G15">
        <v>0.41</v>
      </c>
      <c r="H15" s="16" t="s">
        <v>62</v>
      </c>
    </row>
    <row r="16" spans="1:8" x14ac:dyDescent="0.25">
      <c r="B16" s="7" t="s">
        <v>105</v>
      </c>
      <c r="C16" s="4" t="s">
        <v>32</v>
      </c>
      <c r="D16" s="4">
        <v>27</v>
      </c>
      <c r="E16" s="4">
        <v>13</v>
      </c>
      <c r="F16" s="4">
        <v>0.15</v>
      </c>
      <c r="G16" s="4">
        <v>4.1000000000000002E-2</v>
      </c>
      <c r="H16" s="16">
        <v>0</v>
      </c>
    </row>
    <row r="17" spans="1:8" x14ac:dyDescent="0.25">
      <c r="B17" s="1" t="s">
        <v>193</v>
      </c>
      <c r="C17" s="4" t="s">
        <v>106</v>
      </c>
      <c r="D17" s="4">
        <v>24</v>
      </c>
      <c r="E17" s="4">
        <v>1</v>
      </c>
      <c r="F17" s="4">
        <v>0.23</v>
      </c>
      <c r="G17" s="4">
        <v>5.0000000000000001E-3</v>
      </c>
      <c r="H17" s="16">
        <v>0</v>
      </c>
    </row>
    <row r="18" spans="1:8" ht="26.25" x14ac:dyDescent="0.25">
      <c r="B18" s="1" t="s">
        <v>116</v>
      </c>
      <c r="C18" s="1" t="s">
        <v>18</v>
      </c>
      <c r="D18" s="1">
        <v>102</v>
      </c>
      <c r="E18" s="1">
        <v>107</v>
      </c>
      <c r="F18" s="1">
        <v>2.37</v>
      </c>
      <c r="G18" s="1">
        <v>1.5449999999999999</v>
      </c>
      <c r="H18" s="17" t="s">
        <v>62</v>
      </c>
    </row>
    <row r="19" spans="1:8" s="9" customFormat="1" x14ac:dyDescent="0.25">
      <c r="A19" s="32"/>
      <c r="B19" s="2"/>
      <c r="C19" s="35" t="s">
        <v>228</v>
      </c>
      <c r="D19" s="35">
        <f>SUM(D13:D18)</f>
        <v>702.22</v>
      </c>
      <c r="E19" s="35">
        <f>SUM(E13:E18)</f>
        <v>1059.06</v>
      </c>
      <c r="F19" s="35">
        <f>SUM(F13:F18)</f>
        <v>20.56</v>
      </c>
      <c r="G19" s="35">
        <f>SUM(G13:G18)</f>
        <v>6.9889999999999999</v>
      </c>
      <c r="H19" s="36">
        <f>SUM(H13:H18)</f>
        <v>0</v>
      </c>
    </row>
    <row r="21" spans="1:8" x14ac:dyDescent="0.25">
      <c r="A21" s="29" t="s">
        <v>8</v>
      </c>
      <c r="B21" s="1" t="s">
        <v>225</v>
      </c>
      <c r="C21" s="1" t="s">
        <v>45</v>
      </c>
      <c r="D21" s="1">
        <v>157</v>
      </c>
      <c r="E21" s="1">
        <v>323</v>
      </c>
      <c r="F21" s="1">
        <v>9.25</v>
      </c>
      <c r="G21" s="1">
        <v>2.02</v>
      </c>
      <c r="H21" s="16" t="s">
        <v>128</v>
      </c>
    </row>
    <row r="22" spans="1:8" s="13" customFormat="1" x14ac:dyDescent="0.25">
      <c r="A22" s="29"/>
      <c r="B22" s="4" t="s">
        <v>100</v>
      </c>
      <c r="C22" s="1" t="s">
        <v>99</v>
      </c>
      <c r="D22" s="13">
        <v>48</v>
      </c>
      <c r="E22" s="13">
        <v>134</v>
      </c>
      <c r="F22" s="13">
        <v>1.92</v>
      </c>
      <c r="G22" s="13">
        <v>0.39</v>
      </c>
      <c r="H22" s="18" t="s">
        <v>62</v>
      </c>
    </row>
    <row r="23" spans="1:8" x14ac:dyDescent="0.25">
      <c r="B23" s="1" t="s">
        <v>47</v>
      </c>
      <c r="C23" s="1" t="s">
        <v>48</v>
      </c>
      <c r="D23" s="1">
        <v>110</v>
      </c>
      <c r="E23" s="1">
        <v>16</v>
      </c>
      <c r="F23" s="1">
        <v>0.77</v>
      </c>
      <c r="G23" s="1">
        <v>0.14199999999999999</v>
      </c>
      <c r="H23" s="16" t="s">
        <v>62</v>
      </c>
    </row>
    <row r="24" spans="1:8" x14ac:dyDescent="0.25">
      <c r="B24" s="1" t="s">
        <v>158</v>
      </c>
      <c r="C24" t="s">
        <v>20</v>
      </c>
      <c r="D24">
        <v>32</v>
      </c>
      <c r="E24">
        <v>16</v>
      </c>
      <c r="F24">
        <v>0.12</v>
      </c>
      <c r="G24">
        <v>3.4000000000000002E-2</v>
      </c>
      <c r="H24" s="20">
        <v>0</v>
      </c>
    </row>
    <row r="25" spans="1:8" x14ac:dyDescent="0.25">
      <c r="B25" s="1" t="s">
        <v>201</v>
      </c>
      <c r="C25" s="1" t="s">
        <v>202</v>
      </c>
      <c r="D25" s="1">
        <v>184</v>
      </c>
      <c r="E25" s="1">
        <v>8.14</v>
      </c>
      <c r="F25" s="1">
        <v>0.6</v>
      </c>
      <c r="G25" s="1">
        <v>0.14000000000000001</v>
      </c>
      <c r="H25" s="16">
        <v>0</v>
      </c>
    </row>
    <row r="26" spans="1:8" x14ac:dyDescent="0.25">
      <c r="B26" s="1" t="s">
        <v>49</v>
      </c>
      <c r="C26" s="1" t="s">
        <v>46</v>
      </c>
      <c r="D26" s="1">
        <v>96</v>
      </c>
      <c r="E26" s="1">
        <v>75</v>
      </c>
      <c r="F26" s="1">
        <v>1.42</v>
      </c>
      <c r="G26" s="1">
        <v>0.91500000000000004</v>
      </c>
      <c r="H26" s="16" t="s">
        <v>62</v>
      </c>
    </row>
    <row r="27" spans="1:8" x14ac:dyDescent="0.25">
      <c r="B27" s="1" t="s">
        <v>50</v>
      </c>
      <c r="C27" s="1" t="s">
        <v>51</v>
      </c>
      <c r="D27" s="1">
        <v>129</v>
      </c>
      <c r="E27" s="1">
        <v>49</v>
      </c>
      <c r="F27" s="1">
        <v>2.4900000000000002</v>
      </c>
      <c r="G27" s="1">
        <v>0.39</v>
      </c>
      <c r="H27" s="16" t="s">
        <v>62</v>
      </c>
    </row>
    <row r="28" spans="1:8" ht="26.25" x14ac:dyDescent="0.25">
      <c r="B28" s="1" t="s">
        <v>116</v>
      </c>
      <c r="C28" s="1" t="s">
        <v>18</v>
      </c>
      <c r="D28" s="1">
        <v>102</v>
      </c>
      <c r="E28" s="1">
        <v>107</v>
      </c>
      <c r="F28" s="1">
        <v>2.37</v>
      </c>
      <c r="G28" s="1">
        <v>1.5449999999999999</v>
      </c>
      <c r="H28" s="17" t="s">
        <v>62</v>
      </c>
    </row>
    <row r="29" spans="1:8" s="9" customFormat="1" x14ac:dyDescent="0.25">
      <c r="A29" s="32"/>
      <c r="B29" s="2"/>
      <c r="C29" s="35" t="s">
        <v>228</v>
      </c>
      <c r="D29" s="35">
        <f>SUM(D21:D28)</f>
        <v>858</v>
      </c>
      <c r="E29" s="35">
        <f>SUM(E21:E28)</f>
        <v>728.14</v>
      </c>
      <c r="F29" s="35">
        <f>SUM(F21:F28)</f>
        <v>18.940000000000001</v>
      </c>
      <c r="G29" s="35">
        <f>SUM(G21:G28)</f>
        <v>5.5759999999999996</v>
      </c>
      <c r="H29" s="36">
        <f>SUM(H21:H28)</f>
        <v>0</v>
      </c>
    </row>
    <row r="31" spans="1:8" x14ac:dyDescent="0.25">
      <c r="A31" s="29" t="s">
        <v>9</v>
      </c>
      <c r="B31" s="1" t="s">
        <v>226</v>
      </c>
      <c r="C31" s="1" t="s">
        <v>53</v>
      </c>
      <c r="D31" s="1">
        <v>341.64</v>
      </c>
      <c r="E31" s="1">
        <v>540.54</v>
      </c>
      <c r="F31" s="1">
        <v>10.1</v>
      </c>
      <c r="G31" s="1">
        <v>1.5</v>
      </c>
      <c r="H31" s="16" t="s">
        <v>62</v>
      </c>
    </row>
    <row r="32" spans="1:8" x14ac:dyDescent="0.25">
      <c r="B32" s="1" t="s">
        <v>111</v>
      </c>
      <c r="C32" s="4" t="s">
        <v>57</v>
      </c>
      <c r="D32">
        <v>112</v>
      </c>
      <c r="E32">
        <v>54</v>
      </c>
      <c r="F32">
        <v>0.79</v>
      </c>
      <c r="G32">
        <v>0.17</v>
      </c>
      <c r="H32" s="16" t="s">
        <v>62</v>
      </c>
    </row>
    <row r="33" spans="1:8" x14ac:dyDescent="0.25">
      <c r="B33" s="4" t="s">
        <v>180</v>
      </c>
      <c r="C33" s="1" t="s">
        <v>181</v>
      </c>
      <c r="D33">
        <v>7</v>
      </c>
      <c r="E33">
        <v>1</v>
      </c>
      <c r="F33">
        <v>7.0000000000000007E-2</v>
      </c>
      <c r="G33">
        <v>6.0000000000000001E-3</v>
      </c>
      <c r="H33" s="16">
        <v>0</v>
      </c>
    </row>
    <row r="34" spans="1:8" x14ac:dyDescent="0.25">
      <c r="B34" s="4" t="s">
        <v>182</v>
      </c>
      <c r="C34" s="1" t="s">
        <v>183</v>
      </c>
      <c r="D34" s="6">
        <v>182</v>
      </c>
      <c r="E34" s="6">
        <v>301</v>
      </c>
      <c r="F34" s="6">
        <v>7.9</v>
      </c>
      <c r="G34">
        <v>1.44</v>
      </c>
      <c r="H34" s="16" t="s">
        <v>62</v>
      </c>
    </row>
    <row r="35" spans="1:8" x14ac:dyDescent="0.25">
      <c r="B35" s="1" t="s">
        <v>58</v>
      </c>
      <c r="C35" s="1" t="s">
        <v>20</v>
      </c>
      <c r="D35" s="1">
        <v>30</v>
      </c>
      <c r="E35" s="1">
        <v>0</v>
      </c>
      <c r="F35" s="1">
        <v>0.25</v>
      </c>
      <c r="G35" s="1">
        <v>1.4999999999999999E-2</v>
      </c>
      <c r="H35" s="16">
        <v>0</v>
      </c>
    </row>
    <row r="36" spans="1:8" x14ac:dyDescent="0.25">
      <c r="B36" s="1" t="s">
        <v>69</v>
      </c>
      <c r="C36" s="4" t="s">
        <v>70</v>
      </c>
      <c r="D36">
        <v>52</v>
      </c>
      <c r="E36">
        <v>2</v>
      </c>
      <c r="F36">
        <v>0.12</v>
      </c>
      <c r="G36">
        <v>5.3999999999999999E-2</v>
      </c>
      <c r="H36" s="16">
        <v>0</v>
      </c>
    </row>
    <row r="37" spans="1:8" s="14" customFormat="1" x14ac:dyDescent="0.25">
      <c r="A37" s="33"/>
      <c r="B37" s="7" t="s">
        <v>184</v>
      </c>
      <c r="C37" s="7" t="s">
        <v>54</v>
      </c>
      <c r="D37" s="7">
        <v>134</v>
      </c>
      <c r="E37" s="7">
        <v>223.7</v>
      </c>
      <c r="F37" s="7">
        <v>4.2</v>
      </c>
      <c r="G37" s="7">
        <v>0.72</v>
      </c>
      <c r="H37" s="19" t="s">
        <v>62</v>
      </c>
    </row>
    <row r="38" spans="1:8" ht="26.25" x14ac:dyDescent="0.25">
      <c r="B38" s="1" t="s">
        <v>116</v>
      </c>
      <c r="C38" s="1" t="s">
        <v>18</v>
      </c>
      <c r="D38" s="1">
        <v>102</v>
      </c>
      <c r="E38" s="1">
        <v>107</v>
      </c>
      <c r="F38" s="1">
        <v>2.37</v>
      </c>
      <c r="G38" s="1">
        <v>1.5449999999999999</v>
      </c>
      <c r="H38" s="17" t="s">
        <v>62</v>
      </c>
    </row>
    <row r="39" spans="1:8" s="9" customFormat="1" x14ac:dyDescent="0.25">
      <c r="A39" s="32"/>
      <c r="B39" s="2"/>
      <c r="C39" s="35" t="s">
        <v>228</v>
      </c>
      <c r="D39" s="35">
        <f>SUM(D31:D38)</f>
        <v>960.64</v>
      </c>
      <c r="E39" s="35">
        <f>SUM(E31:E38)</f>
        <v>1229.24</v>
      </c>
      <c r="F39" s="35">
        <f>SUM(F31:F38)</f>
        <v>25.8</v>
      </c>
      <c r="G39" s="35">
        <f>SUM(G31:G38)</f>
        <v>5.4499999999999993</v>
      </c>
      <c r="H39" s="35">
        <f>SUM(H31:H38)</f>
        <v>0</v>
      </c>
    </row>
    <row r="42" spans="1:8" x14ac:dyDescent="0.25">
      <c r="A42" s="29" t="s">
        <v>10</v>
      </c>
      <c r="B42" s="1" t="s">
        <v>132</v>
      </c>
      <c r="C42" s="8" t="s">
        <v>133</v>
      </c>
      <c r="D42" s="4">
        <v>124</v>
      </c>
      <c r="E42" s="4">
        <v>398</v>
      </c>
      <c r="F42" s="4">
        <v>4.41</v>
      </c>
      <c r="G42" s="4">
        <v>1.008</v>
      </c>
      <c r="H42" s="20" t="s">
        <v>62</v>
      </c>
    </row>
    <row r="43" spans="1:8" ht="26.25" x14ac:dyDescent="0.25">
      <c r="B43" s="1" t="s">
        <v>154</v>
      </c>
      <c r="C43" s="1" t="s">
        <v>219</v>
      </c>
      <c r="D43">
        <v>149</v>
      </c>
      <c r="E43">
        <v>260</v>
      </c>
      <c r="F43">
        <v>3.4</v>
      </c>
      <c r="G43">
        <v>0.78800000000000003</v>
      </c>
      <c r="H43" s="16" t="s">
        <v>62</v>
      </c>
    </row>
    <row r="44" spans="1:8" x14ac:dyDescent="0.25">
      <c r="B44" s="1" t="s">
        <v>206</v>
      </c>
      <c r="C44" s="4" t="s">
        <v>11</v>
      </c>
      <c r="D44" s="4">
        <v>49</v>
      </c>
      <c r="E44" s="4">
        <v>247</v>
      </c>
      <c r="F44" s="4">
        <v>1.98</v>
      </c>
      <c r="G44" s="4">
        <v>1.2310000000000001</v>
      </c>
      <c r="H44" s="20" t="s">
        <v>62</v>
      </c>
    </row>
    <row r="45" spans="1:8" x14ac:dyDescent="0.25">
      <c r="B45" s="1" t="s">
        <v>55</v>
      </c>
      <c r="C45" s="1" t="s">
        <v>56</v>
      </c>
      <c r="D45" s="1">
        <v>102</v>
      </c>
      <c r="E45" s="1">
        <v>309</v>
      </c>
      <c r="F45" s="1">
        <v>2.9</v>
      </c>
      <c r="G45" s="1">
        <v>0.48</v>
      </c>
      <c r="H45" s="16" t="s">
        <v>62</v>
      </c>
    </row>
    <row r="46" spans="1:8" x14ac:dyDescent="0.25">
      <c r="B46" s="1" t="s">
        <v>185</v>
      </c>
      <c r="C46" s="4" t="s">
        <v>56</v>
      </c>
      <c r="D46">
        <v>18</v>
      </c>
      <c r="E46">
        <v>15</v>
      </c>
      <c r="F46">
        <v>0.26</v>
      </c>
      <c r="G46">
        <v>3.4000000000000002E-2</v>
      </c>
      <c r="H46" s="16">
        <v>0</v>
      </c>
    </row>
    <row r="47" spans="1:8" x14ac:dyDescent="0.25">
      <c r="B47" s="1" t="s">
        <v>153</v>
      </c>
      <c r="C47" s="4" t="s">
        <v>21</v>
      </c>
      <c r="D47">
        <v>121</v>
      </c>
      <c r="E47">
        <v>1</v>
      </c>
      <c r="F47">
        <v>0.45</v>
      </c>
      <c r="G47">
        <v>0.152</v>
      </c>
      <c r="H47" s="16">
        <v>0</v>
      </c>
    </row>
    <row r="48" spans="1:8" ht="26.25" x14ac:dyDescent="0.25">
      <c r="B48" s="1" t="s">
        <v>116</v>
      </c>
      <c r="C48" s="1" t="s">
        <v>18</v>
      </c>
      <c r="D48" s="1">
        <v>102</v>
      </c>
      <c r="E48" s="1">
        <v>107</v>
      </c>
      <c r="F48" s="1">
        <v>2.37</v>
      </c>
      <c r="G48" s="1">
        <v>1.5449999999999999</v>
      </c>
      <c r="H48" s="17" t="s">
        <v>62</v>
      </c>
    </row>
    <row r="49" spans="1:8" s="9" customFormat="1" x14ac:dyDescent="0.25">
      <c r="A49" s="32"/>
      <c r="B49" s="2"/>
      <c r="C49" s="35" t="s">
        <v>228</v>
      </c>
      <c r="D49" s="35">
        <f>SUM(D42:D48)</f>
        <v>665</v>
      </c>
      <c r="E49" s="35">
        <f>SUM(E42:E48)</f>
        <v>1337</v>
      </c>
      <c r="F49" s="35">
        <f>SUM(F42:F48)</f>
        <v>15.77</v>
      </c>
      <c r="G49" s="35">
        <f>SUM(G42:G48)</f>
        <v>5.2379999999999995</v>
      </c>
      <c r="H49" s="35">
        <f>SUM(H42:H48)</f>
        <v>0</v>
      </c>
    </row>
    <row r="51" spans="1:8" s="11" customFormat="1" x14ac:dyDescent="0.25">
      <c r="A51" s="34"/>
      <c r="B51" s="3"/>
      <c r="C51" s="37" t="s">
        <v>41</v>
      </c>
      <c r="D51" s="37">
        <f>AVERAGE(D11,D19,D29,D39,D49)</f>
        <v>787.77200000000005</v>
      </c>
      <c r="E51" s="37">
        <f>AVERAGE(E11,E19,E29,E39,E49)</f>
        <v>1085.4879999999998</v>
      </c>
      <c r="F51" s="37">
        <f>AVERAGE(F11,F19,F29,F39,F49)</f>
        <v>20.387999999999998</v>
      </c>
      <c r="G51" s="37">
        <f>AVERAGE(G11,G19,G29,G39,G49)</f>
        <v>5.9097999999999997</v>
      </c>
      <c r="H51" s="37">
        <f>AVERAGE(H11,H19,H29,H39,H49)</f>
        <v>0</v>
      </c>
    </row>
    <row r="53" spans="1:8" ht="54" x14ac:dyDescent="0.25">
      <c r="B53" s="1" t="s">
        <v>129</v>
      </c>
    </row>
    <row r="55" spans="1:8" ht="79.5" x14ac:dyDescent="0.25">
      <c r="B55" s="1" t="s">
        <v>224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85" zoomScaleNormal="85"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C9" sqref="C9"/>
    </sheetView>
  </sheetViews>
  <sheetFormatPr defaultRowHeight="15.75" x14ac:dyDescent="0.25"/>
  <cols>
    <col min="1" max="1" width="13.140625" style="29" bestFit="1" customWidth="1"/>
    <col min="2" max="2" width="25.5703125" style="1" customWidth="1"/>
    <col min="3" max="3" width="27.140625" bestFit="1" customWidth="1"/>
    <col min="4" max="4" width="8.85546875" style="4" bestFit="1" customWidth="1"/>
    <col min="5" max="5" width="13.7109375" style="4" bestFit="1" customWidth="1"/>
    <col min="6" max="6" width="12.7109375" style="4" bestFit="1" customWidth="1"/>
    <col min="7" max="7" width="18" style="4" bestFit="1" customWidth="1"/>
    <col min="8" max="8" width="12.85546875" style="20" bestFit="1" customWidth="1"/>
  </cols>
  <sheetData>
    <row r="1" spans="1:8" s="6" customFormat="1" x14ac:dyDescent="0.25">
      <c r="A1" s="28"/>
      <c r="B1" s="1"/>
      <c r="C1" s="30" t="s">
        <v>0</v>
      </c>
      <c r="D1" s="30" t="s">
        <v>1</v>
      </c>
      <c r="E1" s="30" t="s">
        <v>2</v>
      </c>
      <c r="F1" s="30" t="s">
        <v>3</v>
      </c>
      <c r="G1" s="30" t="s">
        <v>227</v>
      </c>
      <c r="H1" s="31" t="s">
        <v>5</v>
      </c>
    </row>
    <row r="2" spans="1:8" ht="26.25" x14ac:dyDescent="0.25">
      <c r="A2" s="29" t="s">
        <v>6</v>
      </c>
      <c r="B2" s="1" t="s">
        <v>60</v>
      </c>
      <c r="C2" s="1" t="s">
        <v>61</v>
      </c>
      <c r="D2" s="4">
        <v>265</v>
      </c>
      <c r="E2" s="4">
        <v>403</v>
      </c>
      <c r="F2" s="4">
        <v>8.17</v>
      </c>
      <c r="G2" s="4">
        <v>4.17</v>
      </c>
      <c r="H2" s="20" t="s">
        <v>62</v>
      </c>
    </row>
    <row r="3" spans="1:8" x14ac:dyDescent="0.25">
      <c r="B3" s="1" t="s">
        <v>146</v>
      </c>
      <c r="C3" s="4" t="s">
        <v>46</v>
      </c>
      <c r="D3" s="4">
        <v>116</v>
      </c>
      <c r="E3" s="4">
        <v>132</v>
      </c>
      <c r="F3" s="4">
        <v>0.24</v>
      </c>
      <c r="G3" s="4">
        <v>0.14599999999999999</v>
      </c>
      <c r="H3" s="20" t="s">
        <v>62</v>
      </c>
    </row>
    <row r="4" spans="1:8" x14ac:dyDescent="0.25">
      <c r="B4" s="1" t="s">
        <v>102</v>
      </c>
      <c r="C4" s="1" t="s">
        <v>20</v>
      </c>
      <c r="D4" s="4">
        <v>123</v>
      </c>
      <c r="E4" s="4">
        <v>49</v>
      </c>
      <c r="F4" s="4">
        <v>2.2000000000000002</v>
      </c>
      <c r="G4" s="4">
        <v>0.55000000000000004</v>
      </c>
      <c r="H4" s="20" t="s">
        <v>62</v>
      </c>
    </row>
    <row r="5" spans="1:8" x14ac:dyDescent="0.25">
      <c r="B5" s="4" t="s">
        <v>91</v>
      </c>
      <c r="C5" s="1" t="s">
        <v>48</v>
      </c>
      <c r="D5" s="4">
        <v>18</v>
      </c>
      <c r="E5" s="4">
        <v>17</v>
      </c>
      <c r="F5" s="4">
        <v>0.12</v>
      </c>
      <c r="G5" s="4">
        <v>2.8000000000000001E-2</v>
      </c>
      <c r="H5" s="20" t="s">
        <v>62</v>
      </c>
    </row>
    <row r="6" spans="1:8" x14ac:dyDescent="0.25">
      <c r="B6" s="1" t="s">
        <v>59</v>
      </c>
      <c r="C6" t="s">
        <v>20</v>
      </c>
      <c r="D6" s="4">
        <v>42</v>
      </c>
      <c r="E6" s="4">
        <v>1</v>
      </c>
      <c r="F6" s="4">
        <v>0.25</v>
      </c>
      <c r="G6" s="4">
        <v>2.1000000000000001E-2</v>
      </c>
      <c r="H6" s="20">
        <v>0</v>
      </c>
    </row>
    <row r="7" spans="1:8" x14ac:dyDescent="0.25">
      <c r="B7" s="1" t="s">
        <v>58</v>
      </c>
      <c r="C7" s="1" t="s">
        <v>20</v>
      </c>
      <c r="D7" s="1">
        <v>30</v>
      </c>
      <c r="E7" s="1">
        <v>0</v>
      </c>
      <c r="F7" s="1">
        <v>0.25</v>
      </c>
      <c r="G7" s="1">
        <v>1.4999999999999999E-2</v>
      </c>
      <c r="H7" s="16">
        <v>0</v>
      </c>
    </row>
    <row r="8" spans="1:8" x14ac:dyDescent="0.25">
      <c r="B8" s="1" t="s">
        <v>116</v>
      </c>
      <c r="C8" s="1" t="s">
        <v>18</v>
      </c>
      <c r="D8" s="1">
        <v>102</v>
      </c>
      <c r="E8" s="1">
        <v>107</v>
      </c>
      <c r="F8" s="1">
        <v>2.37</v>
      </c>
      <c r="G8" s="1">
        <v>1.5449999999999999</v>
      </c>
      <c r="H8" s="16" t="s">
        <v>62</v>
      </c>
    </row>
    <row r="9" spans="1:8" s="9" customFormat="1" x14ac:dyDescent="0.25">
      <c r="A9" s="32"/>
      <c r="B9" s="2"/>
      <c r="C9" s="32" t="s">
        <v>228</v>
      </c>
      <c r="D9" s="32">
        <f>SUM(D2:D8)</f>
        <v>696</v>
      </c>
      <c r="E9" s="32">
        <f>SUM(E2:E8)</f>
        <v>709</v>
      </c>
      <c r="F9" s="32">
        <f>SUM(F2:F8)</f>
        <v>13.599999999999998</v>
      </c>
      <c r="G9" s="32">
        <f>SUM(G2:G8)</f>
        <v>6.4749999999999988</v>
      </c>
      <c r="H9" s="38">
        <f>SUM(H2:H8)</f>
        <v>0</v>
      </c>
    </row>
    <row r="11" spans="1:8" ht="28.5" x14ac:dyDescent="0.25">
      <c r="A11" s="29" t="s">
        <v>7</v>
      </c>
      <c r="B11" s="1" t="s">
        <v>170</v>
      </c>
      <c r="C11" s="1" t="s">
        <v>53</v>
      </c>
      <c r="D11" s="1">
        <v>300</v>
      </c>
      <c r="E11" s="1">
        <v>658</v>
      </c>
      <c r="F11" s="1">
        <v>10</v>
      </c>
      <c r="G11" s="1">
        <v>2</v>
      </c>
      <c r="H11" s="16" t="s">
        <v>62</v>
      </c>
    </row>
    <row r="12" spans="1:8" x14ac:dyDescent="0.25">
      <c r="B12" s="1" t="s">
        <v>173</v>
      </c>
      <c r="C12" t="s">
        <v>13</v>
      </c>
      <c r="D12" s="4">
        <v>85</v>
      </c>
      <c r="E12" s="4">
        <v>62</v>
      </c>
      <c r="F12" s="4">
        <v>2</v>
      </c>
      <c r="G12" s="4">
        <v>1</v>
      </c>
      <c r="H12" s="20">
        <v>0.5</v>
      </c>
    </row>
    <row r="13" spans="1:8" x14ac:dyDescent="0.25">
      <c r="B13" s="1" t="s">
        <v>24</v>
      </c>
      <c r="C13" s="4" t="s">
        <v>20</v>
      </c>
      <c r="D13" s="4">
        <v>78</v>
      </c>
      <c r="E13" s="4">
        <v>15</v>
      </c>
      <c r="F13" s="4">
        <v>0.99</v>
      </c>
      <c r="G13" s="4">
        <v>9.9000000000000005E-2</v>
      </c>
      <c r="H13" s="16" t="s">
        <v>62</v>
      </c>
    </row>
    <row r="14" spans="1:8" ht="26.25" x14ac:dyDescent="0.25">
      <c r="B14" s="1" t="s">
        <v>88</v>
      </c>
      <c r="C14" s="4" t="s">
        <v>33</v>
      </c>
      <c r="D14" s="4">
        <v>23</v>
      </c>
      <c r="E14" s="4">
        <v>1</v>
      </c>
      <c r="F14" s="4">
        <v>0.23</v>
      </c>
      <c r="G14" s="4">
        <v>2.5000000000000001E-2</v>
      </c>
      <c r="H14" s="20">
        <v>0</v>
      </c>
    </row>
    <row r="15" spans="1:8" ht="26.25" x14ac:dyDescent="0.25">
      <c r="B15" s="1" t="s">
        <v>137</v>
      </c>
      <c r="C15" s="1" t="s">
        <v>138</v>
      </c>
      <c r="D15" s="4">
        <v>151</v>
      </c>
      <c r="E15" s="4">
        <v>179</v>
      </c>
      <c r="F15" s="4">
        <v>4.49</v>
      </c>
      <c r="G15" s="4">
        <v>1.1499999999999999</v>
      </c>
      <c r="H15" s="20" t="s">
        <v>62</v>
      </c>
    </row>
    <row r="16" spans="1:8" x14ac:dyDescent="0.25">
      <c r="B16" s="1" t="s">
        <v>116</v>
      </c>
      <c r="C16" s="1" t="s">
        <v>18</v>
      </c>
      <c r="D16" s="1">
        <v>102</v>
      </c>
      <c r="E16" s="1">
        <v>107</v>
      </c>
      <c r="F16" s="1">
        <v>2.37</v>
      </c>
      <c r="G16" s="1">
        <v>1.5449999999999999</v>
      </c>
      <c r="H16" s="16" t="s">
        <v>62</v>
      </c>
    </row>
    <row r="17" spans="1:8" s="9" customFormat="1" x14ac:dyDescent="0.25">
      <c r="A17" s="32"/>
      <c r="B17" s="2"/>
      <c r="C17" s="32" t="s">
        <v>228</v>
      </c>
      <c r="D17" s="32">
        <f>SUM(D11:D16)</f>
        <v>739</v>
      </c>
      <c r="E17" s="32">
        <f>SUM(E11:E16)</f>
        <v>1022</v>
      </c>
      <c r="F17" s="32">
        <f>SUM(F11:F16)</f>
        <v>20.080000000000002</v>
      </c>
      <c r="G17" s="32">
        <f>SUM(G11:G16)</f>
        <v>5.819</v>
      </c>
      <c r="H17" s="38">
        <f>SUM(H11:H16)</f>
        <v>0.5</v>
      </c>
    </row>
    <row r="19" spans="1:8" x14ac:dyDescent="0.25">
      <c r="A19" s="29" t="s">
        <v>8</v>
      </c>
      <c r="B19" s="1" t="s">
        <v>134</v>
      </c>
      <c r="C19" s="1" t="s">
        <v>135</v>
      </c>
      <c r="D19" s="4">
        <v>158</v>
      </c>
      <c r="E19" s="4">
        <v>496</v>
      </c>
      <c r="F19" s="4">
        <v>14.15</v>
      </c>
      <c r="G19" s="4">
        <v>5.49</v>
      </c>
      <c r="H19" s="20" t="s">
        <v>62</v>
      </c>
    </row>
    <row r="20" spans="1:8" x14ac:dyDescent="0.25">
      <c r="B20" s="1" t="s">
        <v>136</v>
      </c>
      <c r="C20" s="1" t="s">
        <v>204</v>
      </c>
      <c r="D20" s="4">
        <v>149</v>
      </c>
      <c r="E20" s="4">
        <v>260</v>
      </c>
      <c r="F20" s="4">
        <v>3.4</v>
      </c>
      <c r="G20" s="4">
        <v>0.78800000000000003</v>
      </c>
      <c r="H20" s="20" t="s">
        <v>62</v>
      </c>
    </row>
    <row r="21" spans="1:8" x14ac:dyDescent="0.25">
      <c r="B21" s="1" t="s">
        <v>25</v>
      </c>
      <c r="C21" s="1" t="s">
        <v>26</v>
      </c>
      <c r="D21" s="1">
        <v>7</v>
      </c>
      <c r="E21" s="1">
        <v>1</v>
      </c>
      <c r="F21" s="1">
        <v>0.35</v>
      </c>
      <c r="G21" s="1">
        <v>8.0000000000000002E-3</v>
      </c>
      <c r="H21" s="20" t="s">
        <v>62</v>
      </c>
    </row>
    <row r="22" spans="1:8" x14ac:dyDescent="0.25">
      <c r="B22" s="1" t="s">
        <v>27</v>
      </c>
      <c r="C22" s="1" t="s">
        <v>28</v>
      </c>
      <c r="D22" s="1">
        <v>27</v>
      </c>
      <c r="E22" s="1">
        <v>7</v>
      </c>
      <c r="F22" s="1">
        <v>0.2</v>
      </c>
      <c r="G22" s="1">
        <v>4.2000000000000003E-2</v>
      </c>
      <c r="H22" s="20" t="s">
        <v>62</v>
      </c>
    </row>
    <row r="23" spans="1:8" x14ac:dyDescent="0.25">
      <c r="B23" s="1" t="s">
        <v>29</v>
      </c>
      <c r="C23" s="1" t="s">
        <v>30</v>
      </c>
      <c r="D23" s="1">
        <v>35</v>
      </c>
      <c r="E23" s="1">
        <v>181</v>
      </c>
      <c r="F23" s="1">
        <v>1.88</v>
      </c>
      <c r="G23" s="1">
        <v>0.52</v>
      </c>
      <c r="H23" s="20" t="s">
        <v>62</v>
      </c>
    </row>
    <row r="24" spans="1:8" x14ac:dyDescent="0.25">
      <c r="B24" s="1" t="s">
        <v>188</v>
      </c>
      <c r="C24" s="4" t="s">
        <v>12</v>
      </c>
      <c r="D24" s="4">
        <v>159</v>
      </c>
      <c r="E24" s="4">
        <v>532</v>
      </c>
      <c r="F24" s="4">
        <v>0.64</v>
      </c>
      <c r="G24" s="4">
        <v>0.16</v>
      </c>
      <c r="H24" s="20" t="s">
        <v>62</v>
      </c>
    </row>
    <row r="25" spans="1:8" ht="26.25" x14ac:dyDescent="0.25">
      <c r="B25" s="7" t="s">
        <v>105</v>
      </c>
      <c r="C25" s="4" t="s">
        <v>20</v>
      </c>
      <c r="D25" s="4">
        <v>27</v>
      </c>
      <c r="E25" s="4">
        <v>13</v>
      </c>
      <c r="F25" s="4">
        <v>0.15</v>
      </c>
      <c r="G25" s="4">
        <v>4.1000000000000002E-2</v>
      </c>
      <c r="H25" s="20">
        <v>0</v>
      </c>
    </row>
    <row r="26" spans="1:8" x14ac:dyDescent="0.25">
      <c r="B26" s="1" t="s">
        <v>191</v>
      </c>
      <c r="C26" s="1" t="s">
        <v>36</v>
      </c>
      <c r="D26" s="4">
        <v>61</v>
      </c>
      <c r="E26" s="4">
        <v>31</v>
      </c>
      <c r="F26" s="4">
        <v>0.24</v>
      </c>
      <c r="G26" s="4">
        <v>6.5000000000000002E-2</v>
      </c>
      <c r="H26" s="20">
        <v>0</v>
      </c>
    </row>
    <row r="28" spans="1:8" s="9" customFormat="1" x14ac:dyDescent="0.25">
      <c r="A28" s="32"/>
      <c r="B28" s="23" t="s">
        <v>141</v>
      </c>
      <c r="C28" s="23" t="s">
        <v>142</v>
      </c>
      <c r="D28" s="20">
        <v>16</v>
      </c>
      <c r="E28" s="20">
        <v>3</v>
      </c>
      <c r="F28" s="20">
        <v>0.03</v>
      </c>
      <c r="G28" s="20">
        <v>4.0000000000000001E-3</v>
      </c>
      <c r="H28" s="20" t="s">
        <v>62</v>
      </c>
    </row>
    <row r="29" spans="1:8" x14ac:dyDescent="0.25">
      <c r="B29" s="23" t="s">
        <v>143</v>
      </c>
      <c r="C29" s="23" t="s">
        <v>142</v>
      </c>
      <c r="D29" s="20">
        <v>10</v>
      </c>
      <c r="E29" s="20">
        <v>170</v>
      </c>
      <c r="F29" s="20">
        <v>0.6</v>
      </c>
      <c r="G29" s="20">
        <v>3.6999999999999998E-2</v>
      </c>
      <c r="H29" s="20" t="s">
        <v>62</v>
      </c>
    </row>
    <row r="30" spans="1:8" x14ac:dyDescent="0.25">
      <c r="B30" s="1" t="s">
        <v>116</v>
      </c>
      <c r="C30" s="1" t="s">
        <v>18</v>
      </c>
      <c r="D30" s="1">
        <v>102</v>
      </c>
      <c r="E30" s="1">
        <v>107</v>
      </c>
      <c r="F30" s="1">
        <v>2.37</v>
      </c>
      <c r="G30" s="1">
        <v>1.5449999999999999</v>
      </c>
      <c r="H30" s="16" t="s">
        <v>62</v>
      </c>
    </row>
    <row r="31" spans="1:8" x14ac:dyDescent="0.25">
      <c r="B31" s="2"/>
      <c r="C31" s="32" t="s">
        <v>228</v>
      </c>
      <c r="D31" s="32">
        <f>SUM(D19:D30)</f>
        <v>751</v>
      </c>
      <c r="E31" s="32">
        <f>SUM(E19:E30)</f>
        <v>1801</v>
      </c>
      <c r="F31" s="32">
        <f>SUM(F19:F30)</f>
        <v>24.01</v>
      </c>
      <c r="G31" s="32">
        <f>SUM(G19:G30)</f>
        <v>8.7000000000000011</v>
      </c>
      <c r="H31" s="38">
        <f>SUM(H19:H30)</f>
        <v>0</v>
      </c>
    </row>
    <row r="33" spans="1:8" x14ac:dyDescent="0.25">
      <c r="A33" s="29" t="s">
        <v>9</v>
      </c>
      <c r="B33" s="4" t="s">
        <v>64</v>
      </c>
      <c r="C33" s="1" t="s">
        <v>65</v>
      </c>
      <c r="D33" s="4">
        <v>299.26</v>
      </c>
      <c r="E33" s="4">
        <v>417.56</v>
      </c>
      <c r="F33" s="4">
        <v>5.5</v>
      </c>
      <c r="G33" s="4">
        <v>2.16</v>
      </c>
      <c r="H33" s="20" t="s">
        <v>62</v>
      </c>
    </row>
    <row r="34" spans="1:8" x14ac:dyDescent="0.25">
      <c r="B34" s="1" t="s">
        <v>66</v>
      </c>
      <c r="C34" s="1" t="s">
        <v>67</v>
      </c>
      <c r="D34" s="4">
        <v>74</v>
      </c>
      <c r="E34" s="4">
        <v>146</v>
      </c>
      <c r="F34" s="4">
        <v>4.7</v>
      </c>
      <c r="G34" s="4">
        <v>0.23400000000000001</v>
      </c>
      <c r="H34" s="20" t="s">
        <v>62</v>
      </c>
    </row>
    <row r="35" spans="1:8" ht="26.25" x14ac:dyDescent="0.25">
      <c r="B35" s="1" t="s">
        <v>203</v>
      </c>
      <c r="C35" s="1" t="s">
        <v>68</v>
      </c>
      <c r="D35" s="1">
        <v>16</v>
      </c>
      <c r="E35" s="1">
        <v>20</v>
      </c>
      <c r="F35" s="1">
        <v>1</v>
      </c>
      <c r="G35" s="1">
        <v>0.05</v>
      </c>
      <c r="H35" s="20" t="s">
        <v>62</v>
      </c>
    </row>
    <row r="36" spans="1:8" s="15" customFormat="1" x14ac:dyDescent="0.25">
      <c r="A36" s="33"/>
      <c r="B36" s="1" t="s">
        <v>98</v>
      </c>
      <c r="C36" s="1" t="s">
        <v>30</v>
      </c>
      <c r="D36" s="1">
        <v>35</v>
      </c>
      <c r="E36" s="1">
        <v>181</v>
      </c>
      <c r="F36" s="1">
        <v>1.88</v>
      </c>
      <c r="G36" s="1">
        <v>0.52</v>
      </c>
      <c r="H36" s="20" t="s">
        <v>62</v>
      </c>
    </row>
    <row r="37" spans="1:8" x14ac:dyDescent="0.25">
      <c r="B37" s="1" t="s">
        <v>69</v>
      </c>
      <c r="C37" s="4" t="s">
        <v>70</v>
      </c>
      <c r="D37" s="4">
        <v>52</v>
      </c>
      <c r="E37" s="4">
        <v>2</v>
      </c>
      <c r="F37" s="4">
        <v>0.12</v>
      </c>
      <c r="G37" s="4">
        <v>5.3999999999999999E-2</v>
      </c>
      <c r="H37" s="20">
        <v>0</v>
      </c>
    </row>
    <row r="38" spans="1:8" x14ac:dyDescent="0.25">
      <c r="B38" s="1" t="s">
        <v>174</v>
      </c>
      <c r="C38" s="4" t="s">
        <v>17</v>
      </c>
      <c r="D38" s="4">
        <v>28</v>
      </c>
      <c r="E38" s="4">
        <v>1</v>
      </c>
      <c r="F38" s="4">
        <v>0.09</v>
      </c>
      <c r="G38" s="4">
        <v>1.4999999999999999E-2</v>
      </c>
      <c r="H38" s="20">
        <v>0</v>
      </c>
    </row>
    <row r="39" spans="1:8" x14ac:dyDescent="0.25">
      <c r="B39" s="1" t="s">
        <v>172</v>
      </c>
      <c r="C39" s="8" t="s">
        <v>63</v>
      </c>
      <c r="D39" s="4">
        <v>79</v>
      </c>
      <c r="E39" s="4">
        <v>5</v>
      </c>
      <c r="F39" s="4">
        <v>5</v>
      </c>
      <c r="G39" s="4">
        <v>3</v>
      </c>
      <c r="H39" s="16" t="s">
        <v>62</v>
      </c>
    </row>
    <row r="40" spans="1:8" x14ac:dyDescent="0.25">
      <c r="B40" s="1" t="s">
        <v>116</v>
      </c>
      <c r="C40" s="1" t="s">
        <v>18</v>
      </c>
      <c r="D40" s="1">
        <v>102</v>
      </c>
      <c r="E40" s="1">
        <v>107</v>
      </c>
      <c r="F40" s="1">
        <v>2.37</v>
      </c>
      <c r="G40" s="1">
        <v>1.5449999999999999</v>
      </c>
      <c r="H40" s="16" t="s">
        <v>62</v>
      </c>
    </row>
    <row r="41" spans="1:8" x14ac:dyDescent="0.25">
      <c r="B41" s="2"/>
      <c r="C41" s="32" t="s">
        <v>228</v>
      </c>
      <c r="D41" s="32">
        <f>SUM(D33:D40)</f>
        <v>685.26</v>
      </c>
      <c r="E41" s="32">
        <f>SUM(E33:E40)</f>
        <v>879.56</v>
      </c>
      <c r="F41" s="32">
        <f>SUM(F33:F40)</f>
        <v>20.66</v>
      </c>
      <c r="G41" s="32">
        <f>SUM(G33:G40)</f>
        <v>7.5779999999999994</v>
      </c>
      <c r="H41" s="38">
        <f>SUM(H33:H40)</f>
        <v>0</v>
      </c>
    </row>
    <row r="42" spans="1:8" x14ac:dyDescent="0.25">
      <c r="B42" s="2"/>
      <c r="C42" s="9"/>
      <c r="D42" s="10"/>
      <c r="E42" s="10"/>
      <c r="F42" s="10"/>
      <c r="G42" s="10"/>
      <c r="H42" s="21"/>
    </row>
    <row r="43" spans="1:8" x14ac:dyDescent="0.25">
      <c r="A43" s="29" t="s">
        <v>10</v>
      </c>
      <c r="B43" s="1" t="s">
        <v>176</v>
      </c>
      <c r="C43" s="1" t="s">
        <v>71</v>
      </c>
      <c r="D43" s="4">
        <v>392</v>
      </c>
      <c r="E43" s="4">
        <v>892</v>
      </c>
      <c r="F43" s="4">
        <v>14</v>
      </c>
      <c r="G43" s="4">
        <v>6</v>
      </c>
      <c r="H43" s="20" t="s">
        <v>145</v>
      </c>
    </row>
    <row r="44" spans="1:8" x14ac:dyDescent="0.25">
      <c r="B44" s="4" t="s">
        <v>177</v>
      </c>
      <c r="C44" s="8" t="s">
        <v>72</v>
      </c>
      <c r="D44" s="4">
        <v>176</v>
      </c>
      <c r="E44" s="4">
        <v>220</v>
      </c>
      <c r="F44" s="4">
        <v>2.42</v>
      </c>
      <c r="G44" s="4">
        <v>0.36099999999999999</v>
      </c>
      <c r="H44" s="20" t="s">
        <v>145</v>
      </c>
    </row>
    <row r="45" spans="1:8" x14ac:dyDescent="0.25">
      <c r="B45" s="4" t="s">
        <v>178</v>
      </c>
      <c r="C45" s="8" t="s">
        <v>73</v>
      </c>
      <c r="D45" s="4">
        <v>18</v>
      </c>
      <c r="E45" s="4">
        <v>157</v>
      </c>
      <c r="F45" s="4">
        <v>0.11</v>
      </c>
      <c r="G45" s="4">
        <v>0.02</v>
      </c>
      <c r="H45" s="20" t="s">
        <v>145</v>
      </c>
    </row>
    <row r="46" spans="1:8" x14ac:dyDescent="0.25">
      <c r="B46" s="1" t="s">
        <v>94</v>
      </c>
      <c r="C46" s="1" t="s">
        <v>74</v>
      </c>
      <c r="D46" s="4">
        <v>13</v>
      </c>
      <c r="E46" s="4">
        <v>21</v>
      </c>
      <c r="F46" s="4">
        <v>7.0000000000000007E-2</v>
      </c>
      <c r="G46" s="4">
        <v>1.0999999999999999E-2</v>
      </c>
      <c r="H46" s="20" t="s">
        <v>145</v>
      </c>
    </row>
    <row r="47" spans="1:8" x14ac:dyDescent="0.25">
      <c r="B47" s="4" t="s">
        <v>179</v>
      </c>
      <c r="C47" s="1" t="s">
        <v>52</v>
      </c>
      <c r="D47" s="4">
        <v>182</v>
      </c>
      <c r="E47" s="4">
        <v>301</v>
      </c>
      <c r="F47" s="4">
        <v>7.9</v>
      </c>
      <c r="G47" s="4">
        <v>1.44</v>
      </c>
      <c r="H47" s="20" t="s">
        <v>145</v>
      </c>
    </row>
    <row r="48" spans="1:8" s="9" customFormat="1" x14ac:dyDescent="0.25">
      <c r="A48" s="32"/>
      <c r="B48" s="1" t="s">
        <v>153</v>
      </c>
      <c r="C48" s="5" t="s">
        <v>21</v>
      </c>
      <c r="D48" s="4">
        <v>121</v>
      </c>
      <c r="E48" s="4">
        <v>1</v>
      </c>
      <c r="F48" s="4">
        <v>0.45</v>
      </c>
      <c r="G48" s="4">
        <v>0.152</v>
      </c>
      <c r="H48" s="20">
        <v>0</v>
      </c>
    </row>
    <row r="49" spans="2:8" x14ac:dyDescent="0.25">
      <c r="B49" s="1" t="s">
        <v>116</v>
      </c>
      <c r="C49" s="1" t="s">
        <v>18</v>
      </c>
      <c r="D49" s="1">
        <v>102</v>
      </c>
      <c r="E49" s="1">
        <v>107</v>
      </c>
      <c r="F49" s="1">
        <v>2.37</v>
      </c>
      <c r="G49" s="1">
        <v>1.5449999999999999</v>
      </c>
      <c r="H49" s="16" t="s">
        <v>62</v>
      </c>
    </row>
    <row r="50" spans="2:8" x14ac:dyDescent="0.25">
      <c r="B50" s="2"/>
      <c r="C50" s="32" t="s">
        <v>228</v>
      </c>
      <c r="D50" s="43">
        <f>SUM(D43:D49)</f>
        <v>1004</v>
      </c>
      <c r="E50" s="43">
        <f>SUM(E43:E49)</f>
        <v>1699</v>
      </c>
      <c r="F50" s="43">
        <f>SUM(F43:F49)</f>
        <v>27.32</v>
      </c>
      <c r="G50" s="43">
        <f>SUM(G43:G49)</f>
        <v>9.5289999999999999</v>
      </c>
      <c r="H50" s="43">
        <f>SUM(H43:H49)</f>
        <v>0</v>
      </c>
    </row>
    <row r="52" spans="2:8" x14ac:dyDescent="0.25">
      <c r="H52" s="24"/>
    </row>
    <row r="53" spans="2:8" x14ac:dyDescent="0.25">
      <c r="B53" s="3"/>
      <c r="C53" s="34" t="s">
        <v>41</v>
      </c>
      <c r="D53" s="34">
        <f>AVERAGE(D9,D17,D31,D41,D50)</f>
        <v>775.05200000000002</v>
      </c>
      <c r="E53" s="34">
        <f>AVERAGE(E9,E17,E31,E41,E50)</f>
        <v>1222.1119999999999</v>
      </c>
      <c r="F53" s="34">
        <f>AVERAGE(F9,F17,F31,F41,F50)</f>
        <v>21.133999999999997</v>
      </c>
      <c r="G53" s="34">
        <f>AVERAGE(G9,G17,G31,G41,G50)</f>
        <v>7.6201999999999996</v>
      </c>
      <c r="H53" s="34">
        <f>AVERAGE(H9,H17,H31,H41,H50)</f>
        <v>0.1</v>
      </c>
    </row>
    <row r="55" spans="2:8" ht="105" x14ac:dyDescent="0.25">
      <c r="B55" s="1" t="s">
        <v>148</v>
      </c>
    </row>
    <row r="57" spans="2:8" ht="28.5" x14ac:dyDescent="0.25">
      <c r="B57" s="26" t="s">
        <v>171</v>
      </c>
    </row>
    <row r="59" spans="2:8" ht="66.75" x14ac:dyDescent="0.25">
      <c r="B59" s="1" t="s">
        <v>175</v>
      </c>
    </row>
  </sheetData>
  <hyperlinks>
    <hyperlink ref="B57" r:id="rId1" display="www.Supertracker.usda.gov/foodapedia.aspx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85" zoomScaleNormal="85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D9" sqref="D9:F10"/>
    </sheetView>
  </sheetViews>
  <sheetFormatPr defaultRowHeight="15.75" x14ac:dyDescent="0.25"/>
  <cols>
    <col min="1" max="1" width="13.140625" style="30" bestFit="1" customWidth="1"/>
    <col min="2" max="2" width="28.85546875" style="1" customWidth="1"/>
    <col min="3" max="3" width="26.140625" bestFit="1" customWidth="1"/>
    <col min="4" max="4" width="8.85546875" bestFit="1" customWidth="1"/>
    <col min="5" max="5" width="13.7109375" bestFit="1" customWidth="1"/>
    <col min="6" max="6" width="12.7109375" bestFit="1" customWidth="1"/>
    <col min="7" max="7" width="11.5703125" bestFit="1" customWidth="1"/>
    <col min="8" max="8" width="12.85546875" style="20" bestFit="1" customWidth="1"/>
  </cols>
  <sheetData>
    <row r="1" spans="1:8" s="6" customFormat="1" x14ac:dyDescent="0.25">
      <c r="A1" s="30"/>
      <c r="B1" s="1"/>
      <c r="C1" s="30" t="s">
        <v>0</v>
      </c>
      <c r="D1" s="30" t="s">
        <v>1</v>
      </c>
      <c r="E1" s="30" t="s">
        <v>2</v>
      </c>
      <c r="F1" s="30" t="s">
        <v>3</v>
      </c>
      <c r="G1" s="30" t="s">
        <v>4</v>
      </c>
      <c r="H1" s="31" t="s">
        <v>5</v>
      </c>
    </row>
    <row r="2" spans="1:8" ht="41.25" x14ac:dyDescent="0.25">
      <c r="A2" s="30" t="s">
        <v>6</v>
      </c>
      <c r="B2" s="1" t="s">
        <v>149</v>
      </c>
      <c r="C2" s="1" t="s">
        <v>75</v>
      </c>
      <c r="D2">
        <v>378</v>
      </c>
      <c r="E2">
        <v>837</v>
      </c>
      <c r="F2">
        <v>12</v>
      </c>
      <c r="G2">
        <v>5</v>
      </c>
      <c r="H2" s="20" t="s">
        <v>62</v>
      </c>
    </row>
    <row r="3" spans="1:8" x14ac:dyDescent="0.25">
      <c r="B3" s="4" t="s">
        <v>208</v>
      </c>
      <c r="C3" s="1" t="s">
        <v>212</v>
      </c>
      <c r="D3">
        <v>81</v>
      </c>
      <c r="E3">
        <v>152</v>
      </c>
      <c r="F3">
        <v>0.82</v>
      </c>
      <c r="G3">
        <v>0.13</v>
      </c>
      <c r="H3" s="20" t="s">
        <v>62</v>
      </c>
    </row>
    <row r="4" spans="1:8" x14ac:dyDescent="0.25">
      <c r="B4" s="1" t="s">
        <v>177</v>
      </c>
      <c r="C4" s="1" t="s">
        <v>213</v>
      </c>
      <c r="D4" s="4">
        <v>118</v>
      </c>
      <c r="E4" s="4">
        <v>147</v>
      </c>
      <c r="F4" s="4">
        <v>1.62</v>
      </c>
      <c r="G4" s="4">
        <v>0.24099999999999999</v>
      </c>
      <c r="H4" s="20" t="s">
        <v>62</v>
      </c>
    </row>
    <row r="5" spans="1:8" ht="26.25" x14ac:dyDescent="0.25">
      <c r="B5" s="1" t="s">
        <v>150</v>
      </c>
      <c r="C5" s="1" t="s">
        <v>112</v>
      </c>
      <c r="D5" s="4">
        <v>59</v>
      </c>
      <c r="E5" s="4">
        <v>2</v>
      </c>
      <c r="F5" s="4">
        <v>0.3</v>
      </c>
      <c r="G5" s="4">
        <v>5.2999999999999999E-2</v>
      </c>
      <c r="H5" s="20" t="s">
        <v>62</v>
      </c>
    </row>
    <row r="6" spans="1:8" x14ac:dyDescent="0.25">
      <c r="B6" s="1" t="s">
        <v>152</v>
      </c>
      <c r="C6" s="4" t="s">
        <v>151</v>
      </c>
      <c r="D6">
        <v>41</v>
      </c>
      <c r="E6">
        <v>1</v>
      </c>
      <c r="F6">
        <v>0.1</v>
      </c>
      <c r="G6">
        <v>7.0000000000000001E-3</v>
      </c>
      <c r="H6" s="20">
        <v>0</v>
      </c>
    </row>
    <row r="7" spans="1:8" x14ac:dyDescent="0.25">
      <c r="B7" s="1" t="s">
        <v>164</v>
      </c>
      <c r="C7" s="4" t="s">
        <v>77</v>
      </c>
      <c r="D7">
        <v>40</v>
      </c>
      <c r="E7">
        <v>1</v>
      </c>
      <c r="F7">
        <v>0.14000000000000001</v>
      </c>
      <c r="G7">
        <v>1.4999999999999999E-2</v>
      </c>
      <c r="H7" s="20">
        <v>0</v>
      </c>
    </row>
    <row r="8" spans="1:8" s="9" customFormat="1" x14ac:dyDescent="0.25">
      <c r="A8" s="40"/>
      <c r="B8" s="1" t="s">
        <v>116</v>
      </c>
      <c r="C8" s="1" t="s">
        <v>18</v>
      </c>
      <c r="D8" s="4">
        <v>102</v>
      </c>
      <c r="E8" s="4">
        <v>107</v>
      </c>
      <c r="F8" s="4">
        <v>2.37</v>
      </c>
      <c r="G8" s="4">
        <v>1.5449999999999999</v>
      </c>
      <c r="H8" s="20" t="s">
        <v>62</v>
      </c>
    </row>
    <row r="9" spans="1:8" x14ac:dyDescent="0.25">
      <c r="B9" s="2"/>
      <c r="C9" s="32" t="s">
        <v>228</v>
      </c>
      <c r="D9" s="32">
        <f>SUM(D2:D8)</f>
        <v>819</v>
      </c>
      <c r="E9" s="32">
        <f>SUM(E2:E8)</f>
        <v>1247</v>
      </c>
      <c r="F9" s="32">
        <f>SUM(F2:F8)</f>
        <v>17.350000000000001</v>
      </c>
      <c r="G9" s="32">
        <f>SUM(G2:G8)</f>
        <v>6.9909999999999988</v>
      </c>
      <c r="H9" s="38">
        <f>SUM(H2:H8)</f>
        <v>0</v>
      </c>
    </row>
    <row r="11" spans="1:8" ht="28.5" x14ac:dyDescent="0.25">
      <c r="A11" s="30" t="s">
        <v>7</v>
      </c>
      <c r="B11" s="1" t="s">
        <v>78</v>
      </c>
      <c r="C11" s="1" t="s">
        <v>65</v>
      </c>
      <c r="D11">
        <v>384</v>
      </c>
      <c r="E11">
        <v>776</v>
      </c>
      <c r="F11">
        <v>13</v>
      </c>
      <c r="G11">
        <v>6</v>
      </c>
      <c r="H11" s="20">
        <v>0.5</v>
      </c>
    </row>
    <row r="12" spans="1:8" x14ac:dyDescent="0.25">
      <c r="B12" s="1" t="s">
        <v>165</v>
      </c>
      <c r="C12" s="6" t="s">
        <v>207</v>
      </c>
      <c r="D12" s="6">
        <v>74</v>
      </c>
      <c r="E12" s="6">
        <v>219</v>
      </c>
      <c r="F12" s="6">
        <v>1.97</v>
      </c>
      <c r="G12">
        <v>0.35099999999999998</v>
      </c>
      <c r="H12" s="20" t="s">
        <v>62</v>
      </c>
    </row>
    <row r="13" spans="1:8" s="4" customFormat="1" ht="36.75" x14ac:dyDescent="0.25">
      <c r="A13" s="30"/>
      <c r="B13" s="1" t="s">
        <v>203</v>
      </c>
      <c r="C13" s="5" t="s">
        <v>68</v>
      </c>
      <c r="D13" s="5">
        <v>16</v>
      </c>
      <c r="E13" s="5">
        <v>20</v>
      </c>
      <c r="F13" s="5">
        <v>1</v>
      </c>
      <c r="G13" s="5">
        <v>0.05</v>
      </c>
      <c r="H13" s="20" t="s">
        <v>62</v>
      </c>
    </row>
    <row r="14" spans="1:8" x14ac:dyDescent="0.25">
      <c r="B14" s="7" t="s">
        <v>110</v>
      </c>
      <c r="C14" s="4" t="s">
        <v>205</v>
      </c>
      <c r="D14" s="4">
        <v>154</v>
      </c>
      <c r="E14" s="4">
        <v>172</v>
      </c>
      <c r="F14" s="4">
        <v>3.67</v>
      </c>
      <c r="G14" s="4">
        <v>0.61</v>
      </c>
      <c r="H14" s="20" t="s">
        <v>62</v>
      </c>
    </row>
    <row r="15" spans="1:8" ht="26.25" x14ac:dyDescent="0.25">
      <c r="B15" s="1" t="s">
        <v>167</v>
      </c>
      <c r="C15" s="1" t="s">
        <v>168</v>
      </c>
      <c r="D15">
        <v>42</v>
      </c>
      <c r="E15">
        <v>1</v>
      </c>
      <c r="F15">
        <v>0.25</v>
      </c>
      <c r="G15">
        <v>2.1000000000000001E-2</v>
      </c>
      <c r="H15" s="20">
        <v>0</v>
      </c>
    </row>
    <row r="16" spans="1:8" x14ac:dyDescent="0.25">
      <c r="C16" s="1" t="s">
        <v>169</v>
      </c>
      <c r="D16">
        <v>67</v>
      </c>
      <c r="E16">
        <v>1</v>
      </c>
      <c r="F16">
        <v>0.25</v>
      </c>
      <c r="G16">
        <v>8.4000000000000005E-2</v>
      </c>
      <c r="H16" s="20">
        <v>0</v>
      </c>
    </row>
    <row r="17" spans="1:8" x14ac:dyDescent="0.25">
      <c r="B17" s="1" t="s">
        <v>88</v>
      </c>
      <c r="C17" s="4" t="s">
        <v>20</v>
      </c>
      <c r="D17" s="4">
        <v>23</v>
      </c>
      <c r="E17" s="4">
        <v>1</v>
      </c>
      <c r="F17" s="4">
        <v>0.23</v>
      </c>
      <c r="G17" s="4">
        <v>2.5000000000000001E-2</v>
      </c>
      <c r="H17" s="20">
        <v>0</v>
      </c>
    </row>
    <row r="18" spans="1:8" s="9" customFormat="1" x14ac:dyDescent="0.25">
      <c r="A18" s="40"/>
      <c r="B18" s="1" t="s">
        <v>116</v>
      </c>
      <c r="C18" s="1" t="s">
        <v>18</v>
      </c>
      <c r="D18" s="4">
        <v>102</v>
      </c>
      <c r="E18" s="4">
        <v>107</v>
      </c>
      <c r="F18" s="4">
        <v>2.37</v>
      </c>
      <c r="G18" s="4">
        <v>1.5449999999999999</v>
      </c>
      <c r="H18" s="20" t="s">
        <v>62</v>
      </c>
    </row>
    <row r="19" spans="1:8" x14ac:dyDescent="0.25">
      <c r="B19" s="2"/>
      <c r="C19" s="32" t="s">
        <v>228</v>
      </c>
      <c r="D19" s="32">
        <f>SUM(D11:D18)</f>
        <v>862</v>
      </c>
      <c r="E19" s="32">
        <f>SUM(E11:E18)</f>
        <v>1297</v>
      </c>
      <c r="F19" s="32">
        <f>SUM(F11:F18)</f>
        <v>22.740000000000002</v>
      </c>
      <c r="G19" s="32">
        <f>SUM(G11:G18)</f>
        <v>8.6859999999999999</v>
      </c>
      <c r="H19" s="38">
        <f>SUM(H11:H18)</f>
        <v>0.5</v>
      </c>
    </row>
    <row r="21" spans="1:8" ht="26.25" x14ac:dyDescent="0.25">
      <c r="A21" s="30" t="s">
        <v>8</v>
      </c>
      <c r="B21" s="1" t="s">
        <v>80</v>
      </c>
      <c r="C21" s="1" t="s">
        <v>79</v>
      </c>
      <c r="D21">
        <v>307.83</v>
      </c>
      <c r="E21">
        <v>408.49</v>
      </c>
      <c r="F21">
        <v>6.38</v>
      </c>
      <c r="G21">
        <v>1.63</v>
      </c>
      <c r="H21" s="20" t="s">
        <v>62</v>
      </c>
    </row>
    <row r="22" spans="1:8" x14ac:dyDescent="0.25">
      <c r="B22" s="7" t="s">
        <v>96</v>
      </c>
      <c r="C22" t="s">
        <v>20</v>
      </c>
      <c r="D22">
        <v>117</v>
      </c>
      <c r="E22">
        <v>358</v>
      </c>
      <c r="F22">
        <v>2.91</v>
      </c>
      <c r="G22">
        <v>0.62</v>
      </c>
      <c r="H22" s="20" t="s">
        <v>62</v>
      </c>
    </row>
    <row r="23" spans="1:8" x14ac:dyDescent="0.25">
      <c r="B23" s="4" t="s">
        <v>91</v>
      </c>
      <c r="C23" s="1" t="s">
        <v>48</v>
      </c>
      <c r="D23">
        <v>18</v>
      </c>
      <c r="E23">
        <v>17</v>
      </c>
      <c r="F23">
        <v>0.12</v>
      </c>
      <c r="G23">
        <v>2.8000000000000001E-2</v>
      </c>
      <c r="H23" s="20" t="s">
        <v>62</v>
      </c>
    </row>
    <row r="24" spans="1:8" x14ac:dyDescent="0.25">
      <c r="B24" s="1" t="s">
        <v>69</v>
      </c>
      <c r="C24" s="4" t="s">
        <v>70</v>
      </c>
      <c r="D24">
        <v>52</v>
      </c>
      <c r="E24">
        <v>2</v>
      </c>
      <c r="F24">
        <v>0.12</v>
      </c>
      <c r="G24">
        <v>5.3999999999999999E-2</v>
      </c>
      <c r="H24" s="20">
        <v>0</v>
      </c>
    </row>
    <row r="25" spans="1:8" x14ac:dyDescent="0.25">
      <c r="B25" s="1" t="s">
        <v>107</v>
      </c>
      <c r="C25" s="4" t="s">
        <v>187</v>
      </c>
      <c r="D25" s="4">
        <v>24</v>
      </c>
      <c r="E25" s="4">
        <v>1</v>
      </c>
      <c r="F25" s="4">
        <v>0.23</v>
      </c>
      <c r="G25" s="4">
        <v>5.0000000000000001E-3</v>
      </c>
      <c r="H25" s="20">
        <v>0</v>
      </c>
    </row>
    <row r="26" spans="1:8" s="9" customFormat="1" ht="26.25" x14ac:dyDescent="0.25">
      <c r="A26" s="40"/>
      <c r="B26" s="1" t="s">
        <v>137</v>
      </c>
      <c r="C26" s="1" t="s">
        <v>138</v>
      </c>
      <c r="D26" s="4">
        <v>151</v>
      </c>
      <c r="E26" s="4">
        <v>179</v>
      </c>
      <c r="F26" s="4">
        <v>4.49</v>
      </c>
      <c r="G26" s="4">
        <v>1.1499999999999999</v>
      </c>
      <c r="H26" s="20" t="s">
        <v>62</v>
      </c>
    </row>
    <row r="27" spans="1:8" x14ac:dyDescent="0.25">
      <c r="B27" s="1" t="s">
        <v>116</v>
      </c>
      <c r="C27" s="1" t="s">
        <v>18</v>
      </c>
      <c r="D27" s="4">
        <v>102</v>
      </c>
      <c r="E27" s="4">
        <v>107</v>
      </c>
      <c r="F27" s="4">
        <v>2.37</v>
      </c>
      <c r="G27" s="4">
        <v>1.5449999999999999</v>
      </c>
      <c r="H27" s="20" t="s">
        <v>62</v>
      </c>
    </row>
    <row r="28" spans="1:8" x14ac:dyDescent="0.25">
      <c r="B28" s="2"/>
      <c r="C28" s="32" t="s">
        <v>228</v>
      </c>
      <c r="D28" s="32">
        <f>SUM(D21:D27)</f>
        <v>771.82999999999993</v>
      </c>
      <c r="E28" s="32">
        <f>SUM(E21:E27)</f>
        <v>1072.49</v>
      </c>
      <c r="F28" s="32">
        <f>SUM(F21:F27)</f>
        <v>16.619999999999997</v>
      </c>
      <c r="G28" s="32">
        <f>SUM(G21:G27)</f>
        <v>5.032</v>
      </c>
      <c r="H28" s="38">
        <f>SUM(H21:H27)</f>
        <v>0</v>
      </c>
    </row>
    <row r="29" spans="1:8" x14ac:dyDescent="0.25">
      <c r="D29" s="44"/>
      <c r="E29" s="44"/>
      <c r="F29" s="44"/>
      <c r="G29" s="44"/>
      <c r="H29" s="45"/>
    </row>
    <row r="30" spans="1:8" x14ac:dyDescent="0.25">
      <c r="A30" s="30" t="s">
        <v>9</v>
      </c>
      <c r="B30" s="1" t="s">
        <v>140</v>
      </c>
      <c r="C30" s="1" t="s">
        <v>36</v>
      </c>
      <c r="D30">
        <v>232.21</v>
      </c>
      <c r="E30">
        <v>159.37</v>
      </c>
      <c r="F30">
        <v>4.1500000000000004</v>
      </c>
      <c r="G30">
        <v>1.01</v>
      </c>
      <c r="H30" s="20" t="s">
        <v>62</v>
      </c>
    </row>
    <row r="31" spans="1:8" x14ac:dyDescent="0.25">
      <c r="B31" s="1" t="s">
        <v>66</v>
      </c>
      <c r="C31" s="1" t="s">
        <v>67</v>
      </c>
      <c r="D31" s="4">
        <v>74</v>
      </c>
      <c r="E31" s="4">
        <v>146</v>
      </c>
      <c r="F31" s="4">
        <v>4.7</v>
      </c>
      <c r="G31" s="4">
        <v>0.23400000000000001</v>
      </c>
      <c r="H31" s="20" t="s">
        <v>62</v>
      </c>
    </row>
    <row r="32" spans="1:8" x14ac:dyDescent="0.25">
      <c r="B32" s="1" t="s">
        <v>49</v>
      </c>
      <c r="C32" s="1" t="s">
        <v>46</v>
      </c>
      <c r="D32" s="1">
        <v>96</v>
      </c>
      <c r="E32" s="1">
        <v>75</v>
      </c>
      <c r="F32" s="1">
        <v>1.42</v>
      </c>
      <c r="G32" s="1">
        <v>0.91500000000000004</v>
      </c>
      <c r="H32" s="20" t="s">
        <v>62</v>
      </c>
    </row>
    <row r="33" spans="1:8" x14ac:dyDescent="0.25">
      <c r="B33" s="1" t="s">
        <v>82</v>
      </c>
      <c r="C33" s="1" t="s">
        <v>81</v>
      </c>
      <c r="D33">
        <v>36</v>
      </c>
      <c r="E33">
        <v>337</v>
      </c>
      <c r="F33">
        <v>0.52</v>
      </c>
      <c r="G33">
        <v>6.8000000000000005E-2</v>
      </c>
      <c r="H33" s="20" t="s">
        <v>62</v>
      </c>
    </row>
    <row r="34" spans="1:8" x14ac:dyDescent="0.25">
      <c r="B34" s="4" t="s">
        <v>161</v>
      </c>
      <c r="C34" s="8" t="s">
        <v>162</v>
      </c>
      <c r="D34">
        <v>14</v>
      </c>
      <c r="E34">
        <v>2</v>
      </c>
      <c r="F34">
        <v>0.14000000000000001</v>
      </c>
      <c r="G34">
        <v>0.04</v>
      </c>
      <c r="H34" s="20" t="s">
        <v>62</v>
      </c>
    </row>
    <row r="35" spans="1:8" x14ac:dyDescent="0.25">
      <c r="B35" s="4" t="s">
        <v>29</v>
      </c>
      <c r="C35" s="8" t="s">
        <v>30</v>
      </c>
      <c r="D35">
        <v>35</v>
      </c>
      <c r="E35">
        <v>181</v>
      </c>
      <c r="F35">
        <v>1.88</v>
      </c>
      <c r="G35">
        <v>0.52</v>
      </c>
      <c r="H35" s="20" t="s">
        <v>62</v>
      </c>
    </row>
    <row r="36" spans="1:8" x14ac:dyDescent="0.25">
      <c r="B36" s="1" t="s">
        <v>163</v>
      </c>
      <c r="C36" s="4" t="s">
        <v>48</v>
      </c>
      <c r="D36">
        <v>51</v>
      </c>
      <c r="E36">
        <v>2</v>
      </c>
      <c r="F36">
        <v>0.12</v>
      </c>
      <c r="G36">
        <v>0.01</v>
      </c>
      <c r="H36" s="20">
        <v>0</v>
      </c>
    </row>
    <row r="37" spans="1:8" s="9" customFormat="1" x14ac:dyDescent="0.25">
      <c r="A37" s="40"/>
      <c r="B37" s="7" t="s">
        <v>97</v>
      </c>
      <c r="C37" t="s">
        <v>20</v>
      </c>
      <c r="D37">
        <v>32</v>
      </c>
      <c r="E37">
        <v>1</v>
      </c>
      <c r="F37">
        <v>0.4</v>
      </c>
      <c r="G37">
        <v>1.2E-2</v>
      </c>
      <c r="H37" s="20">
        <v>0</v>
      </c>
    </row>
    <row r="38" spans="1:8" x14ac:dyDescent="0.25">
      <c r="B38" s="1" t="s">
        <v>116</v>
      </c>
      <c r="C38" s="1" t="s">
        <v>18</v>
      </c>
      <c r="D38" s="4">
        <v>102</v>
      </c>
      <c r="E38" s="4">
        <v>107</v>
      </c>
      <c r="F38" s="4">
        <v>2.37</v>
      </c>
      <c r="G38" s="4">
        <v>1.5449999999999999</v>
      </c>
      <c r="H38" s="20" t="s">
        <v>62</v>
      </c>
    </row>
    <row r="39" spans="1:8" x14ac:dyDescent="0.25">
      <c r="B39" s="2"/>
      <c r="C39" s="32" t="s">
        <v>228</v>
      </c>
      <c r="D39" s="32">
        <f>SUM(D30:D38)</f>
        <v>672.21</v>
      </c>
      <c r="E39" s="32">
        <f>SUM(E30:E38)</f>
        <v>1010.37</v>
      </c>
      <c r="F39" s="32">
        <f>SUM(F30:F38)</f>
        <v>15.700000000000003</v>
      </c>
      <c r="G39" s="32">
        <f>SUM(G30:G38)</f>
        <v>4.3539999999999992</v>
      </c>
      <c r="H39" s="38">
        <f>SUM(H30:H38)</f>
        <v>0</v>
      </c>
    </row>
    <row r="41" spans="1:8" x14ac:dyDescent="0.25">
      <c r="A41" s="30" t="s">
        <v>10</v>
      </c>
      <c r="B41" s="1" t="s">
        <v>210</v>
      </c>
      <c r="C41" t="s">
        <v>139</v>
      </c>
      <c r="D41">
        <v>503</v>
      </c>
      <c r="E41">
        <v>878.78</v>
      </c>
      <c r="F41">
        <v>22.32</v>
      </c>
      <c r="G41">
        <v>5.21</v>
      </c>
      <c r="H41" s="20">
        <v>0.04</v>
      </c>
    </row>
    <row r="42" spans="1:8" x14ac:dyDescent="0.25">
      <c r="B42" s="7" t="s">
        <v>211</v>
      </c>
      <c r="C42" s="8" t="s">
        <v>63</v>
      </c>
      <c r="D42">
        <v>79</v>
      </c>
      <c r="E42">
        <v>5</v>
      </c>
      <c r="F42">
        <v>5</v>
      </c>
      <c r="G42">
        <v>3</v>
      </c>
      <c r="H42" s="20" t="s">
        <v>62</v>
      </c>
    </row>
    <row r="43" spans="1:8" x14ac:dyDescent="0.25">
      <c r="B43" s="7" t="s">
        <v>22</v>
      </c>
      <c r="C43" s="8" t="s">
        <v>23</v>
      </c>
      <c r="D43">
        <v>186.22</v>
      </c>
      <c r="E43">
        <v>381.06</v>
      </c>
      <c r="F43">
        <v>4.92</v>
      </c>
      <c r="G43">
        <v>0.41</v>
      </c>
      <c r="H43" s="20" t="s">
        <v>62</v>
      </c>
    </row>
    <row r="44" spans="1:8" x14ac:dyDescent="0.25">
      <c r="B44" s="1" t="s">
        <v>24</v>
      </c>
      <c r="C44" s="4" t="s">
        <v>20</v>
      </c>
      <c r="D44">
        <v>78</v>
      </c>
      <c r="E44">
        <v>15</v>
      </c>
      <c r="F44">
        <v>0.99</v>
      </c>
      <c r="G44">
        <v>9.9000000000000005E-2</v>
      </c>
      <c r="H44" s="20">
        <v>0</v>
      </c>
    </row>
    <row r="45" spans="1:8" s="9" customFormat="1" x14ac:dyDescent="0.25">
      <c r="A45" s="40"/>
      <c r="B45" s="1" t="s">
        <v>158</v>
      </c>
      <c r="C45" t="s">
        <v>20</v>
      </c>
      <c r="D45">
        <v>32</v>
      </c>
      <c r="E45">
        <v>16</v>
      </c>
      <c r="F45">
        <v>0.12</v>
      </c>
      <c r="G45">
        <v>3.4000000000000002E-2</v>
      </c>
      <c r="H45" s="20">
        <v>0</v>
      </c>
    </row>
    <row r="46" spans="1:8" x14ac:dyDescent="0.25">
      <c r="B46" s="1" t="s">
        <v>159</v>
      </c>
      <c r="C46" s="4" t="s">
        <v>160</v>
      </c>
      <c r="D46">
        <v>81</v>
      </c>
      <c r="E46">
        <v>2</v>
      </c>
      <c r="F46">
        <v>0.25</v>
      </c>
      <c r="G46">
        <v>2.8000000000000001E-2</v>
      </c>
      <c r="H46" s="20">
        <v>0</v>
      </c>
    </row>
    <row r="47" spans="1:8" s="11" customFormat="1" x14ac:dyDescent="0.25">
      <c r="A47" s="41"/>
      <c r="B47" s="1" t="s">
        <v>116</v>
      </c>
      <c r="C47" s="1" t="s">
        <v>18</v>
      </c>
      <c r="D47" s="4">
        <v>102</v>
      </c>
      <c r="E47" s="4">
        <v>107</v>
      </c>
      <c r="F47" s="4">
        <v>2.37</v>
      </c>
      <c r="G47" s="4">
        <v>1.5449999999999999</v>
      </c>
      <c r="H47" s="25" t="s">
        <v>62</v>
      </c>
    </row>
    <row r="48" spans="1:8" x14ac:dyDescent="0.25">
      <c r="B48" s="2"/>
      <c r="C48" s="32" t="s">
        <v>228</v>
      </c>
      <c r="D48" s="32">
        <f>SUM(D41:D47)</f>
        <v>1061.22</v>
      </c>
      <c r="E48" s="32">
        <f>SUM(E41:E47)</f>
        <v>1404.84</v>
      </c>
      <c r="F48" s="32">
        <f>SUM(F41:F47)</f>
        <v>35.97</v>
      </c>
      <c r="G48" s="32">
        <f>SUM(G41:G47)</f>
        <v>10.326000000000002</v>
      </c>
      <c r="H48" s="32">
        <f>SUM(H41:H47)</f>
        <v>0.04</v>
      </c>
    </row>
    <row r="49" spans="2:8" x14ac:dyDescent="0.25">
      <c r="H49" s="24"/>
    </row>
    <row r="50" spans="2:8" x14ac:dyDescent="0.25">
      <c r="B50" s="3"/>
      <c r="C50" s="34" t="s">
        <v>83</v>
      </c>
      <c r="D50" s="34">
        <f>AVERAGE(D9,D19,D28,D39,D48)</f>
        <v>837.25200000000007</v>
      </c>
      <c r="E50" s="34">
        <f>AVERAGE(E9,E19,E28,E39,E48)</f>
        <v>1206.3399999999999</v>
      </c>
      <c r="F50" s="34">
        <f>AVERAGE(F9,F19,F28,F39,F48)</f>
        <v>21.675999999999998</v>
      </c>
      <c r="G50" s="34">
        <f>AVERAGE(G9,G19,G28,G39,G48)</f>
        <v>7.0778000000000008</v>
      </c>
      <c r="H50" s="34">
        <f>AVERAGE(H9,H19,H28,H39,H48)</f>
        <v>0.10800000000000001</v>
      </c>
    </row>
    <row r="52" spans="2:8" ht="92.25" x14ac:dyDescent="0.25">
      <c r="B52" s="1" t="s">
        <v>148</v>
      </c>
    </row>
    <row r="53" spans="2:8" ht="54" x14ac:dyDescent="0.25">
      <c r="B53" s="1" t="s">
        <v>156</v>
      </c>
    </row>
    <row r="54" spans="2:8" ht="41.25" x14ac:dyDescent="0.25">
      <c r="B54" s="1" t="s">
        <v>197</v>
      </c>
    </row>
    <row r="56" spans="2:8" ht="28.5" x14ac:dyDescent="0.25">
      <c r="B56" s="26" t="s">
        <v>209</v>
      </c>
    </row>
  </sheetData>
  <hyperlinks>
    <hyperlink ref="B56" r:id="rId1" display="www.Supertracker.usda.gov/foodapedia.aspx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85" zoomScaleNormal="85" workbookViewId="0">
      <pane xSplit="2" ySplit="1" topLeftCell="C41" activePane="bottomRight" state="frozen"/>
      <selection pane="topRight" activeCell="C1" sqref="C1"/>
      <selection pane="bottomLeft" activeCell="A2" sqref="A2"/>
      <selection pane="bottomRight" activeCell="C51" sqref="C51"/>
    </sheetView>
  </sheetViews>
  <sheetFormatPr defaultRowHeight="15.75" x14ac:dyDescent="0.25"/>
  <cols>
    <col min="1" max="1" width="13.140625" style="30" bestFit="1" customWidth="1"/>
    <col min="2" max="2" width="26.5703125" style="1" customWidth="1"/>
    <col min="3" max="3" width="19.85546875" style="1" bestFit="1" customWidth="1"/>
    <col min="4" max="4" width="9.42578125" style="4" bestFit="1" customWidth="1"/>
    <col min="5" max="5" width="13.7109375" style="4" bestFit="1" customWidth="1"/>
    <col min="6" max="6" width="12.7109375" style="4" bestFit="1" customWidth="1"/>
    <col min="7" max="7" width="18" style="4" bestFit="1" customWidth="1"/>
    <col min="8" max="8" width="12.85546875" style="20" bestFit="1" customWidth="1"/>
  </cols>
  <sheetData>
    <row r="1" spans="1:8" s="6" customFormat="1" x14ac:dyDescent="0.25">
      <c r="A1" s="30"/>
      <c r="B1" s="1"/>
      <c r="C1" s="30" t="s">
        <v>0</v>
      </c>
      <c r="D1" s="30" t="s">
        <v>1</v>
      </c>
      <c r="E1" s="30" t="s">
        <v>2</v>
      </c>
      <c r="F1" s="30" t="s">
        <v>3</v>
      </c>
      <c r="G1" s="30" t="s">
        <v>227</v>
      </c>
      <c r="H1" s="31" t="s">
        <v>5</v>
      </c>
    </row>
    <row r="3" spans="1:8" x14ac:dyDescent="0.25">
      <c r="A3" s="30" t="s">
        <v>6</v>
      </c>
      <c r="B3" s="1" t="s">
        <v>147</v>
      </c>
      <c r="C3" s="1" t="s">
        <v>20</v>
      </c>
      <c r="D3" s="4">
        <v>165</v>
      </c>
      <c r="E3" s="4">
        <v>257</v>
      </c>
      <c r="F3" s="4">
        <v>7.24</v>
      </c>
      <c r="G3" s="4">
        <v>1.67</v>
      </c>
      <c r="H3" s="20" t="s">
        <v>62</v>
      </c>
    </row>
    <row r="4" spans="1:8" x14ac:dyDescent="0.25">
      <c r="B4" s="1" t="s">
        <v>186</v>
      </c>
      <c r="C4" s="1" t="s">
        <v>31</v>
      </c>
      <c r="D4" s="4">
        <v>143</v>
      </c>
      <c r="E4" s="4">
        <v>258</v>
      </c>
      <c r="F4" s="4">
        <v>1.98</v>
      </c>
      <c r="G4" s="4">
        <v>0.40899999999999997</v>
      </c>
      <c r="H4" s="20" t="s">
        <v>62</v>
      </c>
    </row>
    <row r="5" spans="1:8" x14ac:dyDescent="0.25">
      <c r="B5" s="7" t="s">
        <v>22</v>
      </c>
      <c r="C5" s="1" t="s">
        <v>23</v>
      </c>
      <c r="D5" s="4">
        <v>186.22</v>
      </c>
      <c r="E5" s="4">
        <v>381.06</v>
      </c>
      <c r="F5" s="4">
        <v>4.92</v>
      </c>
      <c r="G5" s="4">
        <v>0.41</v>
      </c>
      <c r="H5" s="20" t="s">
        <v>62</v>
      </c>
    </row>
    <row r="6" spans="1:8" x14ac:dyDescent="0.25">
      <c r="B6" s="1" t="s">
        <v>194</v>
      </c>
      <c r="C6" s="1" t="s">
        <v>195</v>
      </c>
      <c r="D6" s="4">
        <v>60</v>
      </c>
      <c r="E6" s="4">
        <v>73</v>
      </c>
      <c r="F6" s="4">
        <v>2.52</v>
      </c>
      <c r="G6" s="4">
        <v>0.19</v>
      </c>
      <c r="H6" s="20" t="s">
        <v>62</v>
      </c>
    </row>
    <row r="7" spans="1:8" x14ac:dyDescent="0.25">
      <c r="B7" s="1" t="s">
        <v>69</v>
      </c>
      <c r="C7" s="1" t="s">
        <v>70</v>
      </c>
      <c r="D7" s="4">
        <v>52</v>
      </c>
      <c r="E7" s="4">
        <v>2</v>
      </c>
      <c r="F7" s="4">
        <v>0.12</v>
      </c>
      <c r="G7" s="4">
        <v>5.3999999999999999E-2</v>
      </c>
      <c r="H7" s="20">
        <v>0</v>
      </c>
    </row>
    <row r="8" spans="1:8" ht="26.25" x14ac:dyDescent="0.25">
      <c r="B8" s="1" t="s">
        <v>196</v>
      </c>
      <c r="C8" s="1" t="s">
        <v>122</v>
      </c>
      <c r="D8" s="4">
        <v>42</v>
      </c>
      <c r="E8" s="4">
        <v>1</v>
      </c>
      <c r="F8" s="4">
        <v>0.25</v>
      </c>
      <c r="G8" s="4">
        <v>2.1000000000000001E-2</v>
      </c>
      <c r="H8" s="20">
        <v>0</v>
      </c>
    </row>
    <row r="9" spans="1:8" x14ac:dyDescent="0.25">
      <c r="C9" s="1" t="s">
        <v>121</v>
      </c>
      <c r="D9" s="4">
        <v>67</v>
      </c>
      <c r="E9" s="4">
        <v>1</v>
      </c>
      <c r="F9" s="4">
        <v>0.25</v>
      </c>
      <c r="G9" s="4">
        <v>8.4000000000000005E-2</v>
      </c>
      <c r="H9" s="20">
        <v>0</v>
      </c>
    </row>
    <row r="10" spans="1:8" ht="26.25" x14ac:dyDescent="0.25">
      <c r="B10" s="1" t="s">
        <v>116</v>
      </c>
      <c r="C10" s="1" t="s">
        <v>18</v>
      </c>
      <c r="D10" s="4">
        <v>102</v>
      </c>
      <c r="E10" s="4">
        <v>107</v>
      </c>
      <c r="F10" s="4">
        <v>2.37</v>
      </c>
      <c r="G10" s="4">
        <v>1.5449999999999999</v>
      </c>
      <c r="H10" s="20" t="s">
        <v>62</v>
      </c>
    </row>
    <row r="11" spans="1:8" s="9" customFormat="1" x14ac:dyDescent="0.25">
      <c r="A11" s="40"/>
      <c r="B11" s="2"/>
      <c r="C11" s="35" t="s">
        <v>228</v>
      </c>
      <c r="D11" s="32">
        <f>SUM(D3:D10)</f>
        <v>817.22</v>
      </c>
      <c r="E11" s="32">
        <f>SUM(E3:E10)</f>
        <v>1080.06</v>
      </c>
      <c r="F11" s="32">
        <f>SUM(F3:F10)</f>
        <v>19.650000000000002</v>
      </c>
      <c r="G11" s="32">
        <f>SUM(G3:G10)</f>
        <v>4.3829999999999991</v>
      </c>
      <c r="H11" s="38">
        <f>SUM(H3:H10)</f>
        <v>0</v>
      </c>
    </row>
    <row r="12" spans="1:8" s="9" customFormat="1" x14ac:dyDescent="0.25">
      <c r="A12" s="40"/>
      <c r="B12" s="2"/>
      <c r="C12" s="2"/>
      <c r="D12" s="10"/>
      <c r="E12" s="10"/>
      <c r="F12" s="10"/>
      <c r="G12" s="10"/>
      <c r="H12" s="21"/>
    </row>
    <row r="13" spans="1:8" ht="26.25" x14ac:dyDescent="0.25">
      <c r="A13" s="30" t="s">
        <v>7</v>
      </c>
      <c r="B13" s="1" t="s">
        <v>84</v>
      </c>
      <c r="C13" s="1" t="s">
        <v>44</v>
      </c>
      <c r="D13" s="4">
        <v>345</v>
      </c>
      <c r="E13" s="4">
        <v>540</v>
      </c>
      <c r="F13" s="4">
        <v>12.77</v>
      </c>
      <c r="G13" s="4">
        <v>4.96</v>
      </c>
      <c r="H13" s="20" t="s">
        <v>62</v>
      </c>
    </row>
    <row r="14" spans="1:8" ht="26.25" x14ac:dyDescent="0.25">
      <c r="B14" s="1" t="s">
        <v>85</v>
      </c>
      <c r="C14" s="1" t="s">
        <v>76</v>
      </c>
      <c r="D14" s="4">
        <v>157</v>
      </c>
      <c r="E14" s="4">
        <v>246</v>
      </c>
      <c r="F14" s="4">
        <v>1.64</v>
      </c>
      <c r="G14" s="4">
        <v>0.26</v>
      </c>
      <c r="H14" s="20" t="s">
        <v>62</v>
      </c>
    </row>
    <row r="15" spans="1:8" x14ac:dyDescent="0.25">
      <c r="B15" s="1" t="s">
        <v>24</v>
      </c>
      <c r="C15" s="4" t="s">
        <v>20</v>
      </c>
      <c r="D15" s="4">
        <v>78</v>
      </c>
      <c r="E15" s="4">
        <v>15</v>
      </c>
      <c r="F15" s="4">
        <v>0.99</v>
      </c>
      <c r="G15" s="4">
        <v>9.9000000000000005E-2</v>
      </c>
      <c r="H15" s="20" t="s">
        <v>62</v>
      </c>
    </row>
    <row r="16" spans="1:8" x14ac:dyDescent="0.25">
      <c r="B16" s="1" t="s">
        <v>95</v>
      </c>
      <c r="C16" s="4" t="s">
        <v>48</v>
      </c>
      <c r="D16" s="4">
        <v>51</v>
      </c>
      <c r="E16" s="4">
        <v>2</v>
      </c>
      <c r="F16" s="4">
        <v>0.12</v>
      </c>
      <c r="G16" s="4">
        <v>0.01</v>
      </c>
      <c r="H16" s="20">
        <v>0</v>
      </c>
    </row>
    <row r="17" spans="1:8" ht="26.25" x14ac:dyDescent="0.25">
      <c r="B17" s="7" t="s">
        <v>105</v>
      </c>
      <c r="C17" s="4" t="s">
        <v>20</v>
      </c>
      <c r="D17" s="4">
        <v>27</v>
      </c>
      <c r="E17" s="4">
        <v>13</v>
      </c>
      <c r="F17" s="4">
        <v>0.15</v>
      </c>
      <c r="G17" s="4">
        <v>4.1000000000000002E-2</v>
      </c>
      <c r="H17" s="20">
        <v>0</v>
      </c>
    </row>
    <row r="18" spans="1:8" ht="28.5" x14ac:dyDescent="0.25">
      <c r="B18" s="7" t="s">
        <v>217</v>
      </c>
      <c r="C18" s="1" t="s">
        <v>218</v>
      </c>
      <c r="D18" s="4">
        <v>129</v>
      </c>
      <c r="E18" s="4">
        <v>94.02</v>
      </c>
      <c r="F18" s="4">
        <v>5051</v>
      </c>
      <c r="G18" s="4">
        <v>1.33</v>
      </c>
      <c r="H18" s="20" t="s">
        <v>62</v>
      </c>
    </row>
    <row r="19" spans="1:8" ht="26.25" x14ac:dyDescent="0.25">
      <c r="B19" s="1" t="s">
        <v>116</v>
      </c>
      <c r="C19" s="1" t="s">
        <v>18</v>
      </c>
      <c r="D19" s="4">
        <v>102</v>
      </c>
      <c r="E19" s="4">
        <v>107</v>
      </c>
      <c r="F19" s="4">
        <v>2.37</v>
      </c>
      <c r="G19" s="4">
        <v>1.5449999999999999</v>
      </c>
      <c r="H19" s="20" t="s">
        <v>62</v>
      </c>
    </row>
    <row r="20" spans="1:8" s="9" customFormat="1" x14ac:dyDescent="0.25">
      <c r="A20" s="40"/>
      <c r="B20" s="2"/>
      <c r="C20" s="35" t="s">
        <v>228</v>
      </c>
      <c r="D20" s="32">
        <f>SUM(D13:D19)</f>
        <v>889</v>
      </c>
      <c r="E20" s="32">
        <f>SUM(E13:E19)</f>
        <v>1017.02</v>
      </c>
      <c r="F20" s="32">
        <f>SUM(F13:F19)</f>
        <v>5069.04</v>
      </c>
      <c r="G20" s="32">
        <f>SUM(G13:G19)</f>
        <v>8.245000000000001</v>
      </c>
      <c r="H20" s="38">
        <f>SUM(H13:H19)</f>
        <v>0</v>
      </c>
    </row>
    <row r="22" spans="1:8" x14ac:dyDescent="0.25">
      <c r="A22" s="30" t="s">
        <v>8</v>
      </c>
      <c r="B22" s="1" t="s">
        <v>198</v>
      </c>
      <c r="C22" s="1" t="s">
        <v>119</v>
      </c>
      <c r="D22" s="4">
        <v>95</v>
      </c>
      <c r="E22" s="4">
        <v>157.66999999999999</v>
      </c>
      <c r="F22" s="4">
        <v>3.42</v>
      </c>
      <c r="G22" s="4">
        <v>0.98</v>
      </c>
      <c r="H22" s="20">
        <v>0</v>
      </c>
    </row>
    <row r="23" spans="1:8" ht="26.25" x14ac:dyDescent="0.25">
      <c r="B23" s="1" t="s">
        <v>154</v>
      </c>
      <c r="C23" s="1" t="s">
        <v>219</v>
      </c>
      <c r="D23">
        <v>149</v>
      </c>
      <c r="E23">
        <v>260</v>
      </c>
      <c r="F23">
        <v>3.4</v>
      </c>
      <c r="G23">
        <v>0.78800000000000003</v>
      </c>
      <c r="H23" s="16" t="s">
        <v>62</v>
      </c>
    </row>
    <row r="24" spans="1:8" x14ac:dyDescent="0.25">
      <c r="B24" s="1" t="s">
        <v>216</v>
      </c>
      <c r="C24" s="4" t="s">
        <v>214</v>
      </c>
      <c r="D24" s="4">
        <v>117</v>
      </c>
      <c r="E24" s="4">
        <v>393.78</v>
      </c>
      <c r="F24" s="4">
        <v>12.98</v>
      </c>
      <c r="G24" s="4">
        <v>2.62</v>
      </c>
      <c r="H24" s="16" t="s">
        <v>62</v>
      </c>
    </row>
    <row r="25" spans="1:8" x14ac:dyDescent="0.25">
      <c r="B25" s="1" t="s">
        <v>199</v>
      </c>
      <c r="C25" s="1" t="s">
        <v>20</v>
      </c>
      <c r="D25" s="4">
        <v>47</v>
      </c>
      <c r="E25" s="4">
        <v>110</v>
      </c>
      <c r="F25" s="4">
        <v>2.99</v>
      </c>
      <c r="G25" s="4">
        <v>0.42</v>
      </c>
      <c r="H25" s="16" t="s">
        <v>62</v>
      </c>
    </row>
    <row r="26" spans="1:8" x14ac:dyDescent="0.25">
      <c r="B26" s="1" t="s">
        <v>200</v>
      </c>
      <c r="C26" s="1" t="s">
        <v>86</v>
      </c>
      <c r="D26" s="4">
        <v>85</v>
      </c>
      <c r="E26" s="4">
        <v>62</v>
      </c>
      <c r="F26" s="4">
        <v>2</v>
      </c>
      <c r="G26" s="4">
        <v>1</v>
      </c>
      <c r="H26" s="20">
        <v>0.5</v>
      </c>
    </row>
    <row r="27" spans="1:8" x14ac:dyDescent="0.25">
      <c r="B27" s="1" t="s">
        <v>19</v>
      </c>
      <c r="C27" s="4" t="s">
        <v>20</v>
      </c>
      <c r="D27" s="4">
        <v>32</v>
      </c>
      <c r="E27" s="4">
        <v>16</v>
      </c>
      <c r="F27" s="4">
        <v>0.12</v>
      </c>
      <c r="G27" s="4">
        <v>3.4000000000000002E-2</v>
      </c>
      <c r="H27" s="20">
        <v>0</v>
      </c>
    </row>
    <row r="28" spans="1:8" ht="26.25" x14ac:dyDescent="0.25">
      <c r="B28" s="1" t="s">
        <v>116</v>
      </c>
      <c r="C28" s="1" t="s">
        <v>18</v>
      </c>
      <c r="D28" s="4">
        <v>102</v>
      </c>
      <c r="E28" s="4">
        <v>107</v>
      </c>
      <c r="F28" s="4">
        <v>2.37</v>
      </c>
      <c r="G28" s="4">
        <v>1.5449999999999999</v>
      </c>
      <c r="H28" s="20" t="s">
        <v>62</v>
      </c>
    </row>
    <row r="29" spans="1:8" x14ac:dyDescent="0.25">
      <c r="B29" s="2"/>
      <c r="C29" s="35" t="s">
        <v>228</v>
      </c>
      <c r="D29" s="32">
        <f>SUM(D22:D28)</f>
        <v>627</v>
      </c>
      <c r="E29" s="32">
        <f>SUM(E22:E28)</f>
        <v>1106.4499999999998</v>
      </c>
      <c r="F29" s="32">
        <f>SUM(F22:F28)</f>
        <v>27.28</v>
      </c>
      <c r="G29" s="32">
        <f>SUM(G22:G28)</f>
        <v>7.3869999999999996</v>
      </c>
      <c r="H29" s="38">
        <f>SUM(H22:H28)</f>
        <v>0.5</v>
      </c>
    </row>
    <row r="31" spans="1:8" x14ac:dyDescent="0.25">
      <c r="A31" s="30" t="s">
        <v>9</v>
      </c>
      <c r="B31" s="1" t="s">
        <v>130</v>
      </c>
      <c r="C31" s="1" t="s">
        <v>131</v>
      </c>
      <c r="D31" s="4">
        <v>97</v>
      </c>
      <c r="E31" s="4">
        <v>37</v>
      </c>
      <c r="F31" s="4">
        <v>3.73</v>
      </c>
      <c r="G31" s="4">
        <v>1.6950000000000001</v>
      </c>
      <c r="H31" s="20" t="s">
        <v>62</v>
      </c>
    </row>
    <row r="32" spans="1:8" ht="26.25" x14ac:dyDescent="0.25">
      <c r="B32" s="1" t="s">
        <v>154</v>
      </c>
      <c r="C32" s="1" t="s">
        <v>101</v>
      </c>
      <c r="D32" s="4">
        <v>113</v>
      </c>
      <c r="E32" s="4">
        <v>197</v>
      </c>
      <c r="F32" s="4">
        <v>2.58</v>
      </c>
      <c r="G32" s="4">
        <v>0.59799999999999998</v>
      </c>
      <c r="H32" s="20" t="s">
        <v>62</v>
      </c>
    </row>
    <row r="33" spans="1:8" x14ac:dyDescent="0.25">
      <c r="B33" s="1" t="s">
        <v>206</v>
      </c>
      <c r="C33" s="4" t="s">
        <v>11</v>
      </c>
      <c r="D33" s="4">
        <v>49</v>
      </c>
      <c r="E33" s="4">
        <v>247</v>
      </c>
      <c r="F33" s="4">
        <v>1.98</v>
      </c>
      <c r="G33" s="4">
        <v>1.2310000000000001</v>
      </c>
      <c r="H33" s="20" t="s">
        <v>62</v>
      </c>
    </row>
    <row r="34" spans="1:8" x14ac:dyDescent="0.25">
      <c r="B34" s="1" t="s">
        <v>90</v>
      </c>
      <c r="C34" s="1" t="s">
        <v>20</v>
      </c>
      <c r="D34" s="4">
        <v>21</v>
      </c>
      <c r="E34" s="4">
        <v>1</v>
      </c>
      <c r="F34" s="4">
        <v>0.35</v>
      </c>
      <c r="G34" s="4">
        <v>5.8000000000000003E-2</v>
      </c>
      <c r="H34" s="20" t="s">
        <v>62</v>
      </c>
    </row>
    <row r="35" spans="1:8" x14ac:dyDescent="0.25">
      <c r="B35" s="1" t="s">
        <v>89</v>
      </c>
      <c r="C35" s="1" t="s">
        <v>36</v>
      </c>
      <c r="D35" s="4">
        <v>102</v>
      </c>
      <c r="E35" s="4">
        <v>309</v>
      </c>
      <c r="F35" s="4">
        <v>2.9</v>
      </c>
      <c r="G35" s="4">
        <v>0.152</v>
      </c>
      <c r="H35" s="20" t="s">
        <v>62</v>
      </c>
    </row>
    <row r="36" spans="1:8" x14ac:dyDescent="0.25">
      <c r="B36" s="1" t="s">
        <v>35</v>
      </c>
      <c r="C36" s="4" t="s">
        <v>34</v>
      </c>
      <c r="D36" s="4">
        <v>69</v>
      </c>
      <c r="E36" s="4">
        <v>0</v>
      </c>
      <c r="F36" s="4">
        <v>0.42</v>
      </c>
      <c r="G36" s="4">
        <v>2.5999999999999999E-2</v>
      </c>
      <c r="H36" s="20">
        <v>0</v>
      </c>
    </row>
    <row r="37" spans="1:8" s="9" customFormat="1" x14ac:dyDescent="0.25">
      <c r="A37" s="40"/>
      <c r="B37" s="1" t="s">
        <v>58</v>
      </c>
      <c r="C37" s="1" t="s">
        <v>20</v>
      </c>
      <c r="D37" s="1">
        <v>30</v>
      </c>
      <c r="E37" s="1">
        <v>0</v>
      </c>
      <c r="F37" s="1">
        <v>0.25</v>
      </c>
      <c r="G37" s="1">
        <v>1.4999999999999999E-2</v>
      </c>
      <c r="H37" s="16">
        <v>0</v>
      </c>
    </row>
    <row r="38" spans="1:8" x14ac:dyDescent="0.25">
      <c r="B38" s="1" t="s">
        <v>141</v>
      </c>
      <c r="C38" s="1" t="s">
        <v>142</v>
      </c>
      <c r="D38" s="4">
        <v>16</v>
      </c>
      <c r="E38" s="4">
        <v>3</v>
      </c>
      <c r="F38" s="4">
        <v>0.03</v>
      </c>
      <c r="G38" s="4">
        <v>4.0000000000000001E-3</v>
      </c>
      <c r="H38" s="20" t="s">
        <v>62</v>
      </c>
    </row>
    <row r="39" spans="1:8" x14ac:dyDescent="0.25">
      <c r="B39" s="1" t="s">
        <v>143</v>
      </c>
      <c r="C39" s="1" t="s">
        <v>144</v>
      </c>
      <c r="D39" s="4">
        <v>10</v>
      </c>
      <c r="E39" s="4">
        <v>170</v>
      </c>
      <c r="F39" s="4">
        <v>0.6</v>
      </c>
      <c r="G39" s="4">
        <v>3.6999999999999998E-2</v>
      </c>
      <c r="H39" s="20" t="s">
        <v>62</v>
      </c>
    </row>
    <row r="40" spans="1:8" ht="26.25" x14ac:dyDescent="0.25">
      <c r="B40" s="1" t="s">
        <v>116</v>
      </c>
      <c r="C40" s="1" t="s">
        <v>18</v>
      </c>
      <c r="D40" s="4">
        <v>102</v>
      </c>
      <c r="E40" s="4">
        <v>107</v>
      </c>
      <c r="F40" s="4">
        <v>2.37</v>
      </c>
      <c r="G40" s="4">
        <v>1.5449999999999999</v>
      </c>
      <c r="H40" s="20" t="s">
        <v>62</v>
      </c>
    </row>
    <row r="41" spans="1:8" x14ac:dyDescent="0.25">
      <c r="B41" s="2"/>
      <c r="C41" s="35" t="s">
        <v>228</v>
      </c>
      <c r="D41" s="32">
        <f>SUM(D31:D40)</f>
        <v>609</v>
      </c>
      <c r="E41" s="32">
        <f>SUM(E31:E40)</f>
        <v>1071</v>
      </c>
      <c r="F41" s="32">
        <f>SUM(F31:F40)</f>
        <v>15.21</v>
      </c>
      <c r="G41" s="32">
        <f>SUM(G31:G40)</f>
        <v>5.3609999999999998</v>
      </c>
      <c r="H41" s="38">
        <f>SUM(H31:H40)</f>
        <v>0</v>
      </c>
    </row>
    <row r="43" spans="1:8" ht="39" x14ac:dyDescent="0.25">
      <c r="A43" s="30" t="s">
        <v>10</v>
      </c>
      <c r="B43" s="1" t="s">
        <v>155</v>
      </c>
      <c r="C43" s="1" t="s">
        <v>20</v>
      </c>
      <c r="D43" s="4">
        <v>396.34</v>
      </c>
      <c r="E43" s="4">
        <v>574.4</v>
      </c>
      <c r="F43" s="4">
        <v>10.01</v>
      </c>
      <c r="G43" s="4">
        <v>1.69</v>
      </c>
      <c r="H43" s="20" t="s">
        <v>62</v>
      </c>
    </row>
    <row r="44" spans="1:8" ht="26.25" x14ac:dyDescent="0.25">
      <c r="B44" s="1" t="s">
        <v>220</v>
      </c>
      <c r="C44" s="1" t="s">
        <v>221</v>
      </c>
      <c r="D44" s="4">
        <v>74</v>
      </c>
      <c r="E44" s="4">
        <v>146</v>
      </c>
      <c r="F44" s="4">
        <v>1.32</v>
      </c>
      <c r="G44" s="4">
        <v>0.23400000000000001</v>
      </c>
      <c r="H44" s="20" t="s">
        <v>62</v>
      </c>
    </row>
    <row r="45" spans="1:8" x14ac:dyDescent="0.25">
      <c r="B45" s="1" t="s">
        <v>91</v>
      </c>
      <c r="C45" s="1" t="s">
        <v>92</v>
      </c>
      <c r="D45" s="4">
        <v>18</v>
      </c>
      <c r="E45" s="4">
        <v>17</v>
      </c>
      <c r="F45" s="4">
        <v>0.12</v>
      </c>
      <c r="G45" s="4">
        <v>2.8000000000000001E-2</v>
      </c>
      <c r="H45" s="20" t="s">
        <v>62</v>
      </c>
    </row>
    <row r="46" spans="1:8" s="9" customFormat="1" x14ac:dyDescent="0.25">
      <c r="A46" s="40"/>
      <c r="B46" s="1" t="s">
        <v>94</v>
      </c>
      <c r="C46" s="1" t="s">
        <v>93</v>
      </c>
      <c r="D46" s="4">
        <v>13</v>
      </c>
      <c r="E46" s="4">
        <v>21</v>
      </c>
      <c r="F46" s="4">
        <v>7.0000000000000007E-2</v>
      </c>
      <c r="G46" s="4">
        <v>1.0999999999999999E-2</v>
      </c>
      <c r="H46" s="20" t="s">
        <v>62</v>
      </c>
    </row>
    <row r="47" spans="1:8" x14ac:dyDescent="0.25">
      <c r="B47" s="1" t="s">
        <v>29</v>
      </c>
      <c r="C47" s="1" t="s">
        <v>30</v>
      </c>
      <c r="D47" s="4">
        <v>35</v>
      </c>
      <c r="E47" s="4">
        <v>181</v>
      </c>
      <c r="F47" s="4">
        <v>1.88</v>
      </c>
      <c r="G47" s="4">
        <v>0.52</v>
      </c>
      <c r="H47" s="20" t="s">
        <v>62</v>
      </c>
    </row>
    <row r="48" spans="1:8" ht="26.25" x14ac:dyDescent="0.25">
      <c r="B48" s="1" t="s">
        <v>88</v>
      </c>
      <c r="C48" s="4" t="s">
        <v>87</v>
      </c>
      <c r="D48" s="4">
        <v>46</v>
      </c>
      <c r="E48" s="4">
        <v>2</v>
      </c>
      <c r="F48" s="4">
        <v>0.23</v>
      </c>
      <c r="G48" s="4">
        <v>2.5000000000000001E-2</v>
      </c>
      <c r="H48" s="20">
        <v>0</v>
      </c>
    </row>
    <row r="49" spans="2:8" ht="26.25" x14ac:dyDescent="0.25">
      <c r="B49" s="1" t="s">
        <v>222</v>
      </c>
      <c r="C49" s="1" t="s">
        <v>223</v>
      </c>
      <c r="D49" s="4">
        <v>130</v>
      </c>
      <c r="E49" s="4">
        <v>87.87</v>
      </c>
      <c r="F49" s="4">
        <v>3.89</v>
      </c>
      <c r="G49" s="4">
        <v>0.77</v>
      </c>
      <c r="H49" s="20" t="s">
        <v>62</v>
      </c>
    </row>
    <row r="50" spans="2:8" ht="26.25" x14ac:dyDescent="0.25">
      <c r="B50" s="1" t="s">
        <v>116</v>
      </c>
      <c r="C50" s="1" t="s">
        <v>18</v>
      </c>
      <c r="D50" s="4">
        <v>102</v>
      </c>
      <c r="E50" s="4">
        <v>107</v>
      </c>
      <c r="F50" s="4">
        <v>2.37</v>
      </c>
      <c r="G50" s="4">
        <v>1.5449999999999999</v>
      </c>
      <c r="H50" s="25" t="s">
        <v>62</v>
      </c>
    </row>
    <row r="51" spans="2:8" x14ac:dyDescent="0.25">
      <c r="B51" s="2"/>
      <c r="C51" s="35" t="s">
        <v>228</v>
      </c>
      <c r="D51" s="32">
        <f>SUM(D43:D50)</f>
        <v>814.33999999999992</v>
      </c>
      <c r="E51" s="32">
        <f>SUM(E43:E50)</f>
        <v>1136.27</v>
      </c>
      <c r="F51" s="32">
        <f>SUM(F43:F50)</f>
        <v>19.89</v>
      </c>
      <c r="G51" s="32">
        <f>SUM(G43:G50)</f>
        <v>4.8229999999999995</v>
      </c>
      <c r="H51" s="38">
        <f>SUM(H43:H50)</f>
        <v>0</v>
      </c>
    </row>
    <row r="54" spans="2:8" x14ac:dyDescent="0.25">
      <c r="C54" s="37" t="s">
        <v>41</v>
      </c>
      <c r="D54" s="34">
        <f>AVERAGE(D11,D20,D29,D41,D51)</f>
        <v>751.31200000000013</v>
      </c>
      <c r="E54" s="34">
        <f>AVERAGE(E11,E20,E29,E41,E51)</f>
        <v>1082.1599999999999</v>
      </c>
      <c r="F54" s="34">
        <f>AVERAGE(F11,F20,F29,F41,F51)</f>
        <v>1030.2139999999999</v>
      </c>
      <c r="G54" s="34">
        <f>AVERAGE(G11,G20,G29,G41,G51)</f>
        <v>6.0398000000000005</v>
      </c>
      <c r="H54" s="39">
        <f>AVERAGE(H11,H20,H29,H41,H51)</f>
        <v>0.1</v>
      </c>
    </row>
    <row r="55" spans="2:8" ht="102.75" x14ac:dyDescent="0.25">
      <c r="B55" s="1" t="s">
        <v>157</v>
      </c>
    </row>
    <row r="57" spans="2:8" ht="66.75" x14ac:dyDescent="0.25">
      <c r="B57" s="1" t="s">
        <v>156</v>
      </c>
    </row>
    <row r="59" spans="2:8" ht="54" x14ac:dyDescent="0.25">
      <c r="B59" s="1" t="s">
        <v>197</v>
      </c>
    </row>
    <row r="61" spans="2:8" ht="54" x14ac:dyDescent="0.25">
      <c r="B61" s="1" t="s">
        <v>215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2013-10-30T13:53:16Z</dcterms:created>
  <dcterms:modified xsi:type="dcterms:W3CDTF">2014-08-14T15:31:00Z</dcterms:modified>
</cp:coreProperties>
</file>