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300" windowWidth="25365" windowHeight="15645" tabRatio="500" activeTab="1"/>
  </bookViews>
  <sheets>
    <sheet name="Sheet1" sheetId="2" r:id="rId1"/>
    <sheet name="FY16-17 Contract Modifications" sheetId="1" r:id="rId2"/>
  </sheets>
  <definedNames>
    <definedName name="_xlnm._FilterDatabase" localSheetId="1" hidden="1">'FY16-17 Contract Modifications'!$A$2:$I$10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5" i="1"/>
  <c r="F6" i="1"/>
  <c r="F7" i="1"/>
  <c r="F8" i="1"/>
  <c r="F9" i="1"/>
  <c r="G10" i="1"/>
</calcChain>
</file>

<file path=xl/sharedStrings.xml><?xml version="1.0" encoding="utf-8"?>
<sst xmlns="http://schemas.openxmlformats.org/spreadsheetml/2006/main" count="77" uniqueCount="50">
  <si>
    <t>Medicaid</t>
  </si>
  <si>
    <t>Sheldon King</t>
  </si>
  <si>
    <t>Mod009 increased Option Year 2 contract amount from $900,000 to $1,300,00.00</t>
  </si>
  <si>
    <t>PRECISION TRUCK REPAIR INC</t>
  </si>
  <si>
    <t>CW25390</t>
  </si>
  <si>
    <t>FY16</t>
  </si>
  <si>
    <t>Local</t>
  </si>
  <si>
    <t>Lesa Bonds</t>
  </si>
  <si>
    <t>Mod007 Increased contract amount from $296,900.04 to $348,360.04</t>
  </si>
  <si>
    <t>NAVMAN WIRELESS NORTH AMERICA</t>
  </si>
  <si>
    <t>DCGD-2011-C-0036</t>
  </si>
  <si>
    <t>Funding Source</t>
  </si>
  <si>
    <t>Expenditures</t>
  </si>
  <si>
    <t>Approved Budget Authority</t>
  </si>
  <si>
    <t>Modification Cost</t>
  </si>
  <si>
    <t>Contract Oversight</t>
  </si>
  <si>
    <t>Purpose of Modification</t>
  </si>
  <si>
    <t>Name of Vendor</t>
  </si>
  <si>
    <t>Contract Number</t>
  </si>
  <si>
    <t>Fiscal Year</t>
  </si>
  <si>
    <t>DIVISION OF STUDENT TRANSPORTATION - GO0</t>
  </si>
  <si>
    <t>William Henderson</t>
  </si>
  <si>
    <t>Increase contract value</t>
  </si>
  <si>
    <t>WestEd</t>
  </si>
  <si>
    <t>DCGD-2015-C-0003</t>
  </si>
  <si>
    <t>Nikki Stewart</t>
  </si>
  <si>
    <t>Scope Changes</t>
  </si>
  <si>
    <t>NCS PEARSON, INC</t>
  </si>
  <si>
    <t>DCGD-2015-C-0002</t>
  </si>
  <si>
    <t>Tracey Langley</t>
  </si>
  <si>
    <t>Deobligation of funds due to a decrease in case filings</t>
  </si>
  <si>
    <t>MICHAEL LAZAN</t>
  </si>
  <si>
    <t>DCGD-2014-C-0008</t>
  </si>
  <si>
    <t>Rochelle Wilson</t>
  </si>
  <si>
    <t>Deobligation due to unspent funds</t>
  </si>
  <si>
    <t>F.S. TAYLOR &amp; ASSOCIATES, PC</t>
  </si>
  <si>
    <t>CW39112</t>
  </si>
  <si>
    <t>COLLABORATIVE COMMUNICATIONS</t>
  </si>
  <si>
    <t>DCGD-2013-C-0015</t>
  </si>
  <si>
    <t>CHILD TRENDS</t>
  </si>
  <si>
    <t>CW38884</t>
  </si>
  <si>
    <t>Deobligation of funds due to resignation of IHO</t>
  </si>
  <si>
    <t>CHARLES CARRON</t>
  </si>
  <si>
    <t>DCGD-2014-C-0011</t>
  </si>
  <si>
    <t>Title</t>
  </si>
  <si>
    <t>Table of Contents</t>
  </si>
  <si>
    <t>Tab 1: Data Notes</t>
  </si>
  <si>
    <t>Tab 2: FY16-17 Contract Modifications</t>
  </si>
  <si>
    <t>Q125 Attachment- FY16-17 Contract Modifications.xlsx</t>
  </si>
  <si>
    <t>OSSE FY16 POH Q126 RESPONSE - FY16-17 CONTRACT 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</si>
</sst>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2" borderId="1" applyNumberFormat="0" applyFont="0" applyAlignment="0" applyProtection="0"/>
  </cellStyleXfs>
  <cellXfs count="53">
    <xf numFmtId="0" fontId="0" fillId="0" borderId="0" xfId="0"/>
    <xf numFmtId="0" fontId="0" fillId="0" borderId="2" xfId="0" applyBorder="1"/>
    <xf numFmtId="44" fontId="0" fillId="0" borderId="2" xfId="1" applyFont="1" applyBorder="1"/>
    <xf numFmtId="8" fontId="2" fillId="0" borderId="2" xfId="0" applyNumberFormat="1" applyFont="1" applyBorder="1" applyAlignment="1">
      <alignment wrapText="1"/>
    </xf>
    <xf numFmtId="44" fontId="2" fillId="0" borderId="2" xfId="1" applyFont="1" applyBorder="1" applyAlignment="1">
      <alignment horizontal="left" wrapText="1"/>
    </xf>
    <xf numFmtId="22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44" fontId="3" fillId="0" borderId="2" xfId="1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3" borderId="0" xfId="0" applyFill="1"/>
    <xf numFmtId="14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8" fontId="5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horizontal="left" vertical="top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14" fontId="7" fillId="4" borderId="2" xfId="0" applyNumberFormat="1" applyFont="1" applyFill="1" applyBorder="1" applyAlignment="1">
      <alignment horizontal="center" wrapText="1"/>
    </xf>
    <xf numFmtId="164" fontId="7" fillId="4" borderId="2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/>
    <xf numFmtId="0" fontId="7" fillId="4" borderId="2" xfId="0" applyFont="1" applyFill="1" applyBorder="1" applyAlignment="1">
      <alignment wrapText="1"/>
    </xf>
    <xf numFmtId="14" fontId="7" fillId="4" borderId="0" xfId="0" applyNumberFormat="1" applyFont="1" applyFill="1" applyBorder="1" applyAlignment="1">
      <alignment wrapText="1"/>
    </xf>
    <xf numFmtId="0" fontId="0" fillId="4" borderId="2" xfId="0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right" wrapText="1"/>
    </xf>
    <xf numFmtId="164" fontId="2" fillId="4" borderId="2" xfId="1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14" fontId="5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wrapText="1"/>
    </xf>
    <xf numFmtId="14" fontId="5" fillId="4" borderId="2" xfId="0" applyNumberFormat="1" applyFont="1" applyFill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 vertical="top"/>
    </xf>
    <xf numFmtId="164" fontId="2" fillId="0" borderId="2" xfId="1" applyNumberFormat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3" xfId="0" applyFont="1" applyBorder="1" applyAlignment="1">
      <alignment vertical="top"/>
    </xf>
    <xf numFmtId="0" fontId="0" fillId="0" borderId="4" xfId="0" applyBorder="1"/>
    <xf numFmtId="0" fontId="3" fillId="0" borderId="5" xfId="0" applyFont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Note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2" sqref="B12"/>
    </sheetView>
  </sheetViews>
  <sheetFormatPr defaultRowHeight="15" x14ac:dyDescent="0.25"/>
  <cols>
    <col min="1" max="1" width="17.85546875" customWidth="1"/>
    <col min="2" max="2" width="49.5703125" customWidth="1"/>
  </cols>
  <sheetData>
    <row r="1" spans="1:2" x14ac:dyDescent="0.25">
      <c r="A1" s="47" t="s">
        <v>44</v>
      </c>
      <c r="B1" s="1" t="s">
        <v>48</v>
      </c>
    </row>
    <row r="2" spans="1:2" x14ac:dyDescent="0.25">
      <c r="A2" s="48" t="s">
        <v>45</v>
      </c>
      <c r="B2" s="49" t="s">
        <v>46</v>
      </c>
    </row>
    <row r="3" spans="1:2" x14ac:dyDescent="0.25">
      <c r="A3" s="50"/>
      <c r="B3" s="49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J14"/>
  <sheetViews>
    <sheetView tabSelected="1" workbookViewId="0">
      <selection sqref="A1:I1"/>
    </sheetView>
  </sheetViews>
  <sheetFormatPr defaultColWidth="8.85546875" defaultRowHeight="15" x14ac:dyDescent="0.25"/>
  <cols>
    <col min="1" max="1" width="8.85546875" customWidth="1"/>
    <col min="2" max="2" width="18" customWidth="1"/>
    <col min="3" max="3" width="32.42578125" customWidth="1"/>
    <col min="4" max="4" width="53.85546875" customWidth="1"/>
    <col min="5" max="6" width="19.28515625" customWidth="1"/>
    <col min="7" max="7" width="25.140625" customWidth="1"/>
    <col min="8" max="8" width="17.42578125" customWidth="1"/>
    <col min="9" max="9" width="18" customWidth="1"/>
  </cols>
  <sheetData>
    <row r="1" spans="1:10" x14ac:dyDescent="0.2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25.5" x14ac:dyDescent="0.25">
      <c r="A2" s="46" t="s">
        <v>19</v>
      </c>
      <c r="B2" s="45" t="s">
        <v>18</v>
      </c>
      <c r="C2" s="46" t="s">
        <v>17</v>
      </c>
      <c r="D2" s="46" t="s">
        <v>16</v>
      </c>
      <c r="E2" s="45" t="s">
        <v>15</v>
      </c>
      <c r="F2" s="45" t="s">
        <v>14</v>
      </c>
      <c r="G2" s="45" t="s">
        <v>13</v>
      </c>
      <c r="H2" s="45" t="s">
        <v>12</v>
      </c>
      <c r="I2" s="45" t="s">
        <v>11</v>
      </c>
    </row>
    <row r="3" spans="1:10" x14ac:dyDescent="0.25">
      <c r="A3" s="44" t="s">
        <v>5</v>
      </c>
      <c r="B3" s="32" t="s">
        <v>43</v>
      </c>
      <c r="C3" s="32" t="s">
        <v>42</v>
      </c>
      <c r="D3" s="32" t="s">
        <v>41</v>
      </c>
      <c r="E3" s="31" t="s">
        <v>29</v>
      </c>
      <c r="F3" s="20">
        <f>SUM(G3-H3)</f>
        <v>45000</v>
      </c>
      <c r="G3" s="43">
        <v>54000</v>
      </c>
      <c r="H3" s="41">
        <v>9000</v>
      </c>
      <c r="I3" s="42" t="s">
        <v>6</v>
      </c>
    </row>
    <row r="4" spans="1:10" x14ac:dyDescent="0.25">
      <c r="A4" s="44" t="s">
        <v>5</v>
      </c>
      <c r="B4" s="33" t="s">
        <v>40</v>
      </c>
      <c r="C4" s="33" t="s">
        <v>39</v>
      </c>
      <c r="D4" s="32" t="s">
        <v>26</v>
      </c>
      <c r="E4" s="31"/>
      <c r="F4" s="20">
        <v>116005</v>
      </c>
      <c r="G4" s="43">
        <v>424995</v>
      </c>
      <c r="H4" s="41">
        <v>541000</v>
      </c>
      <c r="I4" s="42"/>
    </row>
    <row r="5" spans="1:10" x14ac:dyDescent="0.25">
      <c r="A5" s="16" t="s">
        <v>5</v>
      </c>
      <c r="B5" s="13" t="s">
        <v>38</v>
      </c>
      <c r="C5" s="16" t="s">
        <v>37</v>
      </c>
      <c r="D5" s="16" t="s">
        <v>34</v>
      </c>
      <c r="E5" s="16" t="s">
        <v>21</v>
      </c>
      <c r="F5" s="20">
        <f>SUM(G5-H5)</f>
        <v>13335</v>
      </c>
      <c r="G5" s="14">
        <v>99960</v>
      </c>
      <c r="H5" s="41">
        <v>86625</v>
      </c>
      <c r="I5" s="40" t="s">
        <v>6</v>
      </c>
    </row>
    <row r="6" spans="1:10" x14ac:dyDescent="0.25">
      <c r="A6" s="38" t="s">
        <v>5</v>
      </c>
      <c r="B6" s="39" t="s">
        <v>36</v>
      </c>
      <c r="C6" s="38" t="s">
        <v>35</v>
      </c>
      <c r="D6" s="38" t="s">
        <v>34</v>
      </c>
      <c r="E6" s="37" t="s">
        <v>33</v>
      </c>
      <c r="F6" s="20">
        <f>SUM(G6-H6)</f>
        <v>209.76999999990221</v>
      </c>
      <c r="G6" s="29">
        <v>576834.81999999995</v>
      </c>
      <c r="H6" s="36">
        <v>576625.05000000005</v>
      </c>
      <c r="I6" s="35" t="s">
        <v>6</v>
      </c>
    </row>
    <row r="7" spans="1:10" x14ac:dyDescent="0.25">
      <c r="A7" s="34" t="s">
        <v>5</v>
      </c>
      <c r="B7" s="33" t="s">
        <v>32</v>
      </c>
      <c r="C7" s="33" t="s">
        <v>31</v>
      </c>
      <c r="D7" s="32" t="s">
        <v>30</v>
      </c>
      <c r="E7" s="31" t="s">
        <v>29</v>
      </c>
      <c r="F7" s="20">
        <f>SUM(G7-H7)</f>
        <v>5100</v>
      </c>
      <c r="G7" s="30">
        <v>114600</v>
      </c>
      <c r="H7" s="29">
        <v>109500</v>
      </c>
      <c r="I7" s="28" t="s">
        <v>6</v>
      </c>
    </row>
    <row r="8" spans="1:10" x14ac:dyDescent="0.25">
      <c r="A8" s="26" t="s">
        <v>5</v>
      </c>
      <c r="B8" s="27" t="s">
        <v>28</v>
      </c>
      <c r="C8" s="26" t="s">
        <v>27</v>
      </c>
      <c r="D8" s="26" t="s">
        <v>26</v>
      </c>
      <c r="E8" s="25" t="s">
        <v>25</v>
      </c>
      <c r="F8" s="20">
        <f>SUM(G8-H8)</f>
        <v>44876.359999999986</v>
      </c>
      <c r="G8" s="24">
        <v>991003.84</v>
      </c>
      <c r="H8" s="24">
        <v>946127.48</v>
      </c>
      <c r="I8" s="23" t="s">
        <v>6</v>
      </c>
    </row>
    <row r="9" spans="1:10" x14ac:dyDescent="0.25">
      <c r="A9" s="22" t="s">
        <v>5</v>
      </c>
      <c r="B9" s="21" t="s">
        <v>24</v>
      </c>
      <c r="C9" s="22" t="s">
        <v>23</v>
      </c>
      <c r="D9" s="22" t="s">
        <v>22</v>
      </c>
      <c r="E9" s="21" t="s">
        <v>21</v>
      </c>
      <c r="F9" s="20">
        <f>SUM(G9-H9)</f>
        <v>56327.080000000016</v>
      </c>
      <c r="G9" s="19">
        <v>432734.12</v>
      </c>
      <c r="H9" s="18">
        <v>376407.03999999998</v>
      </c>
      <c r="I9" s="17" t="s">
        <v>6</v>
      </c>
    </row>
    <row r="10" spans="1:10" hidden="1" x14ac:dyDescent="0.25">
      <c r="A10" s="16"/>
      <c r="B10" s="13"/>
      <c r="C10" s="16"/>
      <c r="D10" s="16"/>
      <c r="E10" s="16"/>
      <c r="F10" s="16"/>
      <c r="G10" s="15">
        <f>SUM(G2:G8)</f>
        <v>2261393.6599999997</v>
      </c>
      <c r="H10" s="14"/>
      <c r="I10" s="13"/>
    </row>
    <row r="11" spans="1:10" x14ac:dyDescent="0.25">
      <c r="A11" s="12" t="s">
        <v>20</v>
      </c>
      <c r="B11" s="12"/>
      <c r="C11" s="12"/>
      <c r="D11" s="12"/>
      <c r="E11" s="12"/>
      <c r="F11" s="12"/>
      <c r="G11" s="12"/>
      <c r="H11" s="12"/>
      <c r="I11" s="12"/>
    </row>
    <row r="12" spans="1:10" ht="30" x14ac:dyDescent="0.25">
      <c r="A12" s="8" t="s">
        <v>19</v>
      </c>
      <c r="B12" s="8" t="s">
        <v>18</v>
      </c>
      <c r="C12" s="11" t="s">
        <v>17</v>
      </c>
      <c r="D12" s="11" t="s">
        <v>16</v>
      </c>
      <c r="E12" s="10" t="s">
        <v>15</v>
      </c>
      <c r="F12" s="11" t="s">
        <v>14</v>
      </c>
      <c r="G12" s="10" t="s">
        <v>13</v>
      </c>
      <c r="H12" s="9" t="s">
        <v>12</v>
      </c>
      <c r="I12" s="8" t="s">
        <v>11</v>
      </c>
    </row>
    <row r="13" spans="1:10" ht="26.25" x14ac:dyDescent="0.25">
      <c r="A13" s="1" t="s">
        <v>5</v>
      </c>
      <c r="B13" s="7" t="s">
        <v>10</v>
      </c>
      <c r="C13" s="6" t="s">
        <v>9</v>
      </c>
      <c r="D13" s="6" t="s">
        <v>8</v>
      </c>
      <c r="E13" s="5" t="s">
        <v>7</v>
      </c>
      <c r="F13" s="4">
        <v>51460</v>
      </c>
      <c r="G13" s="3">
        <v>348360.04</v>
      </c>
      <c r="H13" s="2">
        <v>341785.04</v>
      </c>
      <c r="I13" s="1" t="s">
        <v>6</v>
      </c>
    </row>
    <row r="14" spans="1:10" ht="26.25" x14ac:dyDescent="0.25">
      <c r="A14" s="1" t="s">
        <v>5</v>
      </c>
      <c r="B14" s="1" t="s">
        <v>4</v>
      </c>
      <c r="C14" s="6" t="s">
        <v>3</v>
      </c>
      <c r="D14" s="6" t="s">
        <v>2</v>
      </c>
      <c r="E14" s="5" t="s">
        <v>1</v>
      </c>
      <c r="F14" s="4">
        <v>400000</v>
      </c>
      <c r="G14" s="3">
        <v>1300000</v>
      </c>
      <c r="H14" s="2">
        <v>1021915</v>
      </c>
      <c r="I14" s="1" t="s">
        <v>0</v>
      </c>
    </row>
  </sheetData>
  <autoFilter ref="A2:I10">
    <filterColumn colId="0">
      <customFilters>
        <customFilter operator="notEqual" val=" "/>
      </customFilters>
    </filterColumn>
  </autoFilter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FY16-17 Contract Modifications</vt:lpstr>
    </vt:vector>
  </TitlesOfParts>
  <Company>OSSE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Cruz-Oates</dc:creator>
  <cp:lastModifiedBy>Tiffany Oates</cp:lastModifiedBy>
  <dcterms:created xsi:type="dcterms:W3CDTF">2017-01-14T19:01:12Z</dcterms:created>
  <dcterms:modified xsi:type="dcterms:W3CDTF">2017-02-03T18:03:55Z</dcterms:modified>
</cp:coreProperties>
</file>