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C:\Users\arrien.banks\Downloads\"/>
    </mc:Choice>
  </mc:AlternateContent>
  <xr:revisionPtr revIDLastSave="0" documentId="13_ncr:1_{22C031A8-9CF5-4731-9165-283E775AE5A4}" xr6:coauthVersionLast="47" xr6:coauthVersionMax="47" xr10:uidLastSave="{00000000-0000-0000-0000-000000000000}"/>
  <bookViews>
    <workbookView xWindow="28680" yWindow="-120" windowWidth="21840" windowHeight="13020" xr2:uid="{00000000-000D-0000-FFFF-FFFF00000000}"/>
  </bookViews>
  <sheets>
    <sheet name="Public View (Live)" sheetId="4" r:id="rId1"/>
    <sheet name="Normalized" sheetId="1" r:id="rId2"/>
    <sheet name="Dictionary" sheetId="2" r:id="rId3"/>
    <sheet name="Rules" sheetId="3" r:id="rId4"/>
  </sheets>
  <definedNames>
    <definedName name="_xlnm._FilterDatabase" localSheetId="0" hidden="1">'Public View (Live)'!$A$4:$J$151</definedName>
    <definedName name="DeadlineType_Options">Dictionary!A2:A15</definedName>
    <definedName name="LEARole_Options">Dictionary!B2:B27</definedName>
    <definedName name="SubmissionPlatform_Options">Dictionary!C2:C48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E72" i="4"/>
  <c r="J31" i="4"/>
  <c r="I31" i="4"/>
  <c r="H31" i="4"/>
  <c r="G31" i="4"/>
  <c r="F31" i="4"/>
  <c r="E31" i="4"/>
  <c r="D31" i="4"/>
  <c r="C31" i="4"/>
  <c r="A31" i="4"/>
  <c r="B31" i="4" s="1"/>
  <c r="J68" i="4"/>
  <c r="I68" i="4"/>
  <c r="H68" i="4"/>
  <c r="G68" i="4"/>
  <c r="F68" i="4"/>
  <c r="E68" i="4"/>
  <c r="D68" i="4"/>
  <c r="C68" i="4"/>
  <c r="A68" i="4"/>
  <c r="B68" i="4" s="1"/>
  <c r="J69" i="4"/>
  <c r="I69" i="4"/>
  <c r="H69" i="4"/>
  <c r="G69" i="4"/>
  <c r="F69" i="4"/>
  <c r="E69" i="4"/>
  <c r="D69" i="4"/>
  <c r="C69" i="4"/>
  <c r="A69" i="4"/>
  <c r="B69" i="4" s="1"/>
  <c r="J70" i="4"/>
  <c r="I70" i="4"/>
  <c r="H70" i="4"/>
  <c r="G70" i="4"/>
  <c r="F70" i="4"/>
  <c r="E70" i="4"/>
  <c r="D70" i="4"/>
  <c r="C70" i="4"/>
  <c r="A70" i="4"/>
  <c r="B70" i="4" s="1"/>
  <c r="J71" i="4"/>
  <c r="I71" i="4"/>
  <c r="H71" i="4"/>
  <c r="G71" i="4"/>
  <c r="F71" i="4"/>
  <c r="E71" i="4"/>
  <c r="D71" i="4"/>
  <c r="C71" i="4"/>
  <c r="A71" i="4"/>
  <c r="B71" i="4" s="1"/>
  <c r="J72" i="4"/>
  <c r="I72" i="4"/>
  <c r="H72" i="4"/>
  <c r="G72" i="4"/>
  <c r="C72" i="4"/>
  <c r="B72" i="4"/>
  <c r="J73" i="4"/>
  <c r="I73" i="4"/>
  <c r="H73" i="4"/>
  <c r="G73" i="4"/>
  <c r="F73" i="4"/>
  <c r="E73" i="4"/>
  <c r="D73" i="4"/>
  <c r="C73" i="4"/>
  <c r="A73" i="4"/>
  <c r="B73" i="4" s="1"/>
  <c r="J75" i="4"/>
  <c r="I75" i="4"/>
  <c r="H75" i="4"/>
  <c r="G75" i="4"/>
  <c r="F75" i="4"/>
  <c r="E75" i="4"/>
  <c r="D75" i="4"/>
  <c r="C75" i="4"/>
  <c r="A75" i="4"/>
  <c r="B75" i="4" s="1"/>
  <c r="J76" i="4"/>
  <c r="I76" i="4"/>
  <c r="H76" i="4"/>
  <c r="G76" i="4"/>
  <c r="F76" i="4"/>
  <c r="E76" i="4"/>
  <c r="D76" i="4"/>
  <c r="C76" i="4"/>
  <c r="A76" i="4"/>
  <c r="B76" i="4" s="1"/>
  <c r="J77" i="4"/>
  <c r="I77" i="4"/>
  <c r="H77" i="4"/>
  <c r="G77" i="4"/>
  <c r="F77" i="4"/>
  <c r="E77" i="4"/>
  <c r="D77" i="4"/>
  <c r="C77" i="4"/>
  <c r="A77" i="4"/>
  <c r="B77" i="4" s="1"/>
  <c r="J6" i="4"/>
  <c r="I6" i="4"/>
  <c r="H6" i="4"/>
  <c r="G6" i="4"/>
  <c r="F6" i="4"/>
  <c r="E6" i="4"/>
  <c r="D6" i="4"/>
  <c r="C6" i="4"/>
  <c r="A6" i="4"/>
  <c r="B6" i="4" s="1"/>
  <c r="J5" i="4"/>
  <c r="I5" i="4"/>
  <c r="H5" i="4"/>
  <c r="G5" i="4"/>
  <c r="F5" i="4"/>
  <c r="C5" i="4"/>
  <c r="A5" i="4"/>
  <c r="B5" i="4" s="1"/>
  <c r="J78" i="4"/>
  <c r="I78" i="4"/>
  <c r="H78" i="4"/>
  <c r="G78" i="4"/>
  <c r="F78" i="4"/>
  <c r="E78" i="4"/>
  <c r="D78" i="4"/>
  <c r="C78" i="4"/>
  <c r="A78" i="4"/>
  <c r="B78" i="4" s="1"/>
  <c r="J79" i="4"/>
  <c r="I79" i="4"/>
  <c r="H79" i="4"/>
  <c r="G79" i="4"/>
  <c r="F79" i="4"/>
  <c r="E79" i="4"/>
  <c r="D79" i="4"/>
  <c r="C79" i="4"/>
  <c r="A79" i="4"/>
  <c r="B79" i="4" s="1"/>
  <c r="J81" i="4"/>
  <c r="I81" i="4"/>
  <c r="H81" i="4"/>
  <c r="G81" i="4"/>
  <c r="F81" i="4"/>
  <c r="E81" i="4"/>
  <c r="D81" i="4"/>
  <c r="C81" i="4"/>
  <c r="A81" i="4"/>
  <c r="B81" i="4" s="1"/>
  <c r="J80" i="4"/>
  <c r="I80" i="4"/>
  <c r="H80" i="4"/>
  <c r="G80" i="4"/>
  <c r="F80" i="4"/>
  <c r="E80" i="4"/>
  <c r="D80" i="4"/>
  <c r="C80" i="4"/>
  <c r="A80" i="4"/>
  <c r="B80" i="4" s="1"/>
  <c r="J82" i="4"/>
  <c r="I82" i="4"/>
  <c r="H82" i="4"/>
  <c r="G82" i="4"/>
  <c r="F82" i="4"/>
  <c r="E82" i="4"/>
  <c r="D82" i="4"/>
  <c r="C82" i="4"/>
  <c r="A82" i="4"/>
  <c r="B82" i="4" s="1"/>
  <c r="J84" i="4"/>
  <c r="I84" i="4"/>
  <c r="H84" i="4"/>
  <c r="G84" i="4"/>
  <c r="F84" i="4"/>
  <c r="E84" i="4"/>
  <c r="D84" i="4"/>
  <c r="C84" i="4"/>
  <c r="A84" i="4"/>
  <c r="B84" i="4" s="1"/>
  <c r="J83" i="4"/>
  <c r="I83" i="4"/>
  <c r="H83" i="4"/>
  <c r="G83" i="4"/>
  <c r="F83" i="4"/>
  <c r="E83" i="4"/>
  <c r="D83" i="4"/>
  <c r="C83" i="4"/>
  <c r="A83" i="4"/>
  <c r="B83" i="4" s="1"/>
  <c r="J85" i="4"/>
  <c r="I85" i="4"/>
  <c r="H85" i="4"/>
  <c r="G85" i="4"/>
  <c r="F85" i="4"/>
  <c r="E85" i="4"/>
  <c r="D85" i="4"/>
  <c r="C85" i="4"/>
  <c r="A85" i="4"/>
  <c r="B85" i="4" s="1"/>
  <c r="J86" i="4"/>
  <c r="I86" i="4"/>
  <c r="H86" i="4"/>
  <c r="G86" i="4"/>
  <c r="F86" i="4"/>
  <c r="E86" i="4"/>
  <c r="D86" i="4"/>
  <c r="C86" i="4"/>
  <c r="A86" i="4"/>
  <c r="B86" i="4" s="1"/>
  <c r="J88" i="4"/>
  <c r="I88" i="4"/>
  <c r="H88" i="4"/>
  <c r="G88" i="4"/>
  <c r="F88" i="4"/>
  <c r="E88" i="4"/>
  <c r="D88" i="4"/>
  <c r="C88" i="4"/>
  <c r="A88" i="4"/>
  <c r="B88" i="4" s="1"/>
  <c r="J87" i="4"/>
  <c r="I87" i="4"/>
  <c r="H87" i="4"/>
  <c r="G87" i="4"/>
  <c r="F87" i="4"/>
  <c r="E87" i="4"/>
  <c r="D87" i="4"/>
  <c r="C87" i="4"/>
  <c r="A87" i="4"/>
  <c r="B87" i="4" s="1"/>
  <c r="J89" i="4"/>
  <c r="I89" i="4"/>
  <c r="H89" i="4"/>
  <c r="G89" i="4"/>
  <c r="F89" i="4"/>
  <c r="E89" i="4"/>
  <c r="D89" i="4"/>
  <c r="C89" i="4"/>
  <c r="A89" i="4"/>
  <c r="B89" i="4" s="1"/>
  <c r="J92" i="4"/>
  <c r="I92" i="4"/>
  <c r="H92" i="4"/>
  <c r="G92" i="4"/>
  <c r="F92" i="4"/>
  <c r="E92" i="4"/>
  <c r="D92" i="4"/>
  <c r="C92" i="4"/>
  <c r="A92" i="4"/>
  <c r="B92" i="4" s="1"/>
  <c r="J90" i="4"/>
  <c r="I90" i="4"/>
  <c r="H90" i="4"/>
  <c r="G90" i="4"/>
  <c r="F90" i="4"/>
  <c r="E90" i="4"/>
  <c r="D90" i="4"/>
  <c r="C90" i="4"/>
  <c r="A90" i="4"/>
  <c r="B90" i="4" s="1"/>
  <c r="J7" i="4"/>
  <c r="I7" i="4"/>
  <c r="H7" i="4"/>
  <c r="G7" i="4"/>
  <c r="F7" i="4"/>
  <c r="E7" i="4"/>
  <c r="D7" i="4"/>
  <c r="C7" i="4"/>
  <c r="A7" i="4"/>
  <c r="B7" i="4" s="1"/>
  <c r="J94" i="4"/>
  <c r="I94" i="4"/>
  <c r="H94" i="4"/>
  <c r="G94" i="4"/>
  <c r="F94" i="4"/>
  <c r="E94" i="4"/>
  <c r="D94" i="4"/>
  <c r="C94" i="4"/>
  <c r="A94" i="4"/>
  <c r="B94" i="4" s="1"/>
  <c r="J95" i="4"/>
  <c r="I95" i="4"/>
  <c r="H95" i="4"/>
  <c r="G95" i="4"/>
  <c r="F95" i="4"/>
  <c r="E95" i="4"/>
  <c r="D95" i="4"/>
  <c r="C95" i="4"/>
  <c r="A95" i="4"/>
  <c r="B95" i="4" s="1"/>
  <c r="J9" i="4"/>
  <c r="I9" i="4"/>
  <c r="H9" i="4"/>
  <c r="G9" i="4"/>
  <c r="F9" i="4"/>
  <c r="E9" i="4"/>
  <c r="D9" i="4"/>
  <c r="C9" i="4"/>
  <c r="A9" i="4"/>
  <c r="B9" i="4" s="1"/>
  <c r="J8" i="4"/>
  <c r="I8" i="4"/>
  <c r="H8" i="4"/>
  <c r="G8" i="4"/>
  <c r="F8" i="4"/>
  <c r="E8" i="4"/>
  <c r="D8" i="4"/>
  <c r="C8" i="4"/>
  <c r="A8" i="4"/>
  <c r="B8" i="4" s="1"/>
  <c r="J96" i="4"/>
  <c r="I96" i="4"/>
  <c r="H96" i="4"/>
  <c r="G96" i="4"/>
  <c r="F96" i="4"/>
  <c r="E96" i="4"/>
  <c r="D96" i="4"/>
  <c r="C96" i="4"/>
  <c r="A96" i="4"/>
  <c r="B96" i="4" s="1"/>
  <c r="J11" i="4"/>
  <c r="I11" i="4"/>
  <c r="H11" i="4"/>
  <c r="G11" i="4"/>
  <c r="F11" i="4"/>
  <c r="E11" i="4"/>
  <c r="D11" i="4"/>
  <c r="C11" i="4"/>
  <c r="A11" i="4"/>
  <c r="B11" i="4" s="1"/>
  <c r="J10" i="4"/>
  <c r="I10" i="4"/>
  <c r="H10" i="4"/>
  <c r="G10" i="4"/>
  <c r="F10" i="4"/>
  <c r="E10" i="4"/>
  <c r="D10" i="4"/>
  <c r="C10" i="4"/>
  <c r="A10" i="4"/>
  <c r="B10" i="4" s="1"/>
  <c r="J132" i="4"/>
  <c r="I132" i="4"/>
  <c r="H132" i="4"/>
  <c r="G132" i="4"/>
  <c r="F132" i="4"/>
  <c r="E132" i="4"/>
  <c r="D132" i="4"/>
  <c r="C132" i="4"/>
  <c r="A132" i="4"/>
  <c r="B132" i="4" s="1"/>
  <c r="J131" i="4"/>
  <c r="I131" i="4"/>
  <c r="H131" i="4"/>
  <c r="G131" i="4"/>
  <c r="F131" i="4"/>
  <c r="E131" i="4"/>
  <c r="D131" i="4"/>
  <c r="C131" i="4"/>
  <c r="A131" i="4"/>
  <c r="B131" i="4" s="1"/>
  <c r="J137" i="4"/>
  <c r="I137" i="4"/>
  <c r="H137" i="4"/>
  <c r="G137" i="4"/>
  <c r="F137" i="4"/>
  <c r="E137" i="4"/>
  <c r="D137" i="4"/>
  <c r="C137" i="4"/>
  <c r="A137" i="4"/>
  <c r="B137" i="4" s="1"/>
  <c r="J138" i="4"/>
  <c r="I138" i="4"/>
  <c r="H138" i="4"/>
  <c r="G138" i="4"/>
  <c r="F138" i="4"/>
  <c r="E138" i="4"/>
  <c r="D138" i="4"/>
  <c r="C138" i="4"/>
  <c r="A138" i="4"/>
  <c r="B138" i="4" s="1"/>
  <c r="J12" i="4"/>
  <c r="I12" i="4"/>
  <c r="H12" i="4"/>
  <c r="G12" i="4"/>
  <c r="F12" i="4"/>
  <c r="E12" i="4"/>
  <c r="D12" i="4"/>
  <c r="C12" i="4"/>
  <c r="A12" i="4"/>
  <c r="B12" i="4" s="1"/>
  <c r="J140" i="4"/>
  <c r="I140" i="4"/>
  <c r="H140" i="4"/>
  <c r="G140" i="4"/>
  <c r="F140" i="4"/>
  <c r="E140" i="4"/>
  <c r="D140" i="4"/>
  <c r="C140" i="4"/>
  <c r="A140" i="4"/>
  <c r="B140" i="4" s="1"/>
  <c r="J141" i="4"/>
  <c r="I141" i="4"/>
  <c r="H141" i="4"/>
  <c r="G141" i="4"/>
  <c r="F141" i="4"/>
  <c r="E141" i="4"/>
  <c r="D141" i="4"/>
  <c r="C141" i="4"/>
  <c r="A141" i="4"/>
  <c r="B141" i="4" s="1"/>
  <c r="J14" i="4"/>
  <c r="I14" i="4"/>
  <c r="H14" i="4"/>
  <c r="G14" i="4"/>
  <c r="F14" i="4"/>
  <c r="E14" i="4"/>
  <c r="D14" i="4"/>
  <c r="C14" i="4"/>
  <c r="A14" i="4"/>
  <c r="B14" i="4" s="1"/>
  <c r="J142" i="4"/>
  <c r="I142" i="4"/>
  <c r="H142" i="4"/>
  <c r="G142" i="4"/>
  <c r="F142" i="4"/>
  <c r="E142" i="4"/>
  <c r="D142" i="4"/>
  <c r="C142" i="4"/>
  <c r="A142" i="4"/>
  <c r="B142" i="4" s="1"/>
  <c r="J15" i="4"/>
  <c r="I15" i="4"/>
  <c r="H15" i="4"/>
  <c r="G15" i="4"/>
  <c r="F15" i="4"/>
  <c r="E15" i="4"/>
  <c r="D15" i="4"/>
  <c r="C15" i="4"/>
  <c r="A15" i="4"/>
  <c r="B15" i="4" s="1"/>
  <c r="J16" i="4"/>
  <c r="I16" i="4"/>
  <c r="H16" i="4"/>
  <c r="G16" i="4"/>
  <c r="F16" i="4"/>
  <c r="E16" i="4"/>
  <c r="D16" i="4"/>
  <c r="C16" i="4"/>
  <c r="A16" i="4"/>
  <c r="B16" i="4" s="1"/>
  <c r="J143" i="4"/>
  <c r="I143" i="4"/>
  <c r="H143" i="4"/>
  <c r="G143" i="4"/>
  <c r="F143" i="4"/>
  <c r="E143" i="4"/>
  <c r="D143" i="4"/>
  <c r="C143" i="4"/>
  <c r="A143" i="4"/>
  <c r="B143" i="4" s="1"/>
  <c r="J17" i="4"/>
  <c r="I17" i="4"/>
  <c r="H17" i="4"/>
  <c r="G17" i="4"/>
  <c r="F17" i="4"/>
  <c r="E17" i="4"/>
  <c r="D17" i="4"/>
  <c r="C17" i="4"/>
  <c r="A17" i="4"/>
  <c r="B17" i="4" s="1"/>
  <c r="J144" i="4"/>
  <c r="I144" i="4"/>
  <c r="H144" i="4"/>
  <c r="G144" i="4"/>
  <c r="F144" i="4"/>
  <c r="E144" i="4"/>
  <c r="D144" i="4"/>
  <c r="C144" i="4"/>
  <c r="A144" i="4"/>
  <c r="B144" i="4" s="1"/>
  <c r="J23" i="4"/>
  <c r="I23" i="4"/>
  <c r="H23" i="4"/>
  <c r="G23" i="4"/>
  <c r="F23" i="4"/>
  <c r="E23" i="4"/>
  <c r="D23" i="4"/>
  <c r="C23" i="4"/>
  <c r="A23" i="4"/>
  <c r="B23" i="4" s="1"/>
  <c r="J25" i="4"/>
  <c r="I25" i="4"/>
  <c r="H25" i="4"/>
  <c r="G25" i="4"/>
  <c r="F25" i="4"/>
  <c r="E25" i="4"/>
  <c r="D25" i="4"/>
  <c r="C25" i="4"/>
  <c r="A25" i="4"/>
  <c r="B25" i="4" s="1"/>
  <c r="J24" i="4"/>
  <c r="I24" i="4"/>
  <c r="H24" i="4"/>
  <c r="G24" i="4"/>
  <c r="F24" i="4"/>
  <c r="E24" i="4"/>
  <c r="D24" i="4"/>
  <c r="C24" i="4"/>
  <c r="A24" i="4"/>
  <c r="B24" i="4" s="1"/>
  <c r="J26" i="4"/>
  <c r="I26" i="4"/>
  <c r="H26" i="4"/>
  <c r="G26" i="4"/>
  <c r="F26" i="4"/>
  <c r="E26" i="4"/>
  <c r="D26" i="4"/>
  <c r="C26" i="4"/>
  <c r="A26" i="4"/>
  <c r="B26" i="4" s="1"/>
  <c r="J29" i="4"/>
  <c r="I29" i="4"/>
  <c r="H29" i="4"/>
  <c r="G29" i="4"/>
  <c r="F29" i="4"/>
  <c r="E29" i="4"/>
  <c r="D29" i="4"/>
  <c r="C29" i="4"/>
  <c r="A29" i="4"/>
  <c r="B29" i="4" s="1"/>
  <c r="J30" i="4"/>
  <c r="I30" i="4"/>
  <c r="H30" i="4"/>
  <c r="G30" i="4"/>
  <c r="F30" i="4"/>
  <c r="E30" i="4"/>
  <c r="D30" i="4"/>
  <c r="C30" i="4"/>
  <c r="A30" i="4"/>
  <c r="B30" i="4" s="1"/>
  <c r="J27" i="4"/>
  <c r="I27" i="4"/>
  <c r="H27" i="4"/>
  <c r="G27" i="4"/>
  <c r="F27" i="4"/>
  <c r="E27" i="4"/>
  <c r="D27" i="4"/>
  <c r="C27" i="4"/>
  <c r="A27" i="4"/>
  <c r="B27" i="4" s="1"/>
  <c r="J28" i="4"/>
  <c r="I28" i="4"/>
  <c r="H28" i="4"/>
  <c r="G28" i="4"/>
  <c r="F28" i="4"/>
  <c r="E28" i="4"/>
  <c r="D28" i="4"/>
  <c r="C28" i="4"/>
  <c r="A28" i="4"/>
  <c r="B28" i="4" s="1"/>
  <c r="J149" i="4"/>
  <c r="I149" i="4"/>
  <c r="H149" i="4"/>
  <c r="G149" i="4"/>
  <c r="F149" i="4"/>
  <c r="E149" i="4"/>
  <c r="D149" i="4"/>
  <c r="C149" i="4"/>
  <c r="A149" i="4"/>
  <c r="B149" i="4" s="1"/>
  <c r="J33" i="4"/>
  <c r="I33" i="4"/>
  <c r="H33" i="4"/>
  <c r="G33" i="4"/>
  <c r="F33" i="4"/>
  <c r="E33" i="4"/>
  <c r="D33" i="4"/>
  <c r="C33" i="4"/>
  <c r="A33" i="4"/>
  <c r="B33" i="4" s="1"/>
  <c r="J32" i="4"/>
  <c r="I32" i="4"/>
  <c r="H32" i="4"/>
  <c r="G32" i="4"/>
  <c r="F32" i="4"/>
  <c r="E32" i="4"/>
  <c r="D32" i="4"/>
  <c r="C32" i="4"/>
  <c r="A32" i="4"/>
  <c r="B32" i="4" s="1"/>
  <c r="J34" i="4"/>
  <c r="I34" i="4"/>
  <c r="H34" i="4"/>
  <c r="G34" i="4"/>
  <c r="F34" i="4"/>
  <c r="E34" i="4"/>
  <c r="D34" i="4"/>
  <c r="C34" i="4"/>
  <c r="A34" i="4"/>
  <c r="B34" i="4" s="1"/>
  <c r="J35" i="4"/>
  <c r="I35" i="4"/>
  <c r="H35" i="4"/>
  <c r="G35" i="4"/>
  <c r="F35" i="4"/>
  <c r="E35" i="4"/>
  <c r="D35" i="4"/>
  <c r="C35" i="4"/>
  <c r="A35" i="4"/>
  <c r="B35" i="4" s="1"/>
  <c r="J36" i="4"/>
  <c r="I36" i="4"/>
  <c r="H36" i="4"/>
  <c r="G36" i="4"/>
  <c r="F36" i="4"/>
  <c r="E36" i="4"/>
  <c r="C36" i="4"/>
  <c r="A36" i="4"/>
  <c r="B36" i="4" s="1"/>
  <c r="J37" i="4"/>
  <c r="I37" i="4"/>
  <c r="H37" i="4"/>
  <c r="G37" i="4"/>
  <c r="F37" i="4"/>
  <c r="E37" i="4"/>
  <c r="D37" i="4"/>
  <c r="C37" i="4"/>
  <c r="A37" i="4"/>
  <c r="B37" i="4" s="1"/>
  <c r="J38" i="4"/>
  <c r="I38" i="4"/>
  <c r="H38" i="4"/>
  <c r="G38" i="4"/>
  <c r="F38" i="4"/>
  <c r="E38" i="4"/>
  <c r="D38" i="4"/>
  <c r="C38" i="4"/>
  <c r="A38" i="4"/>
  <c r="B38" i="4" s="1"/>
  <c r="J39" i="4"/>
  <c r="I39" i="4"/>
  <c r="H39" i="4"/>
  <c r="G39" i="4"/>
  <c r="F39" i="4"/>
  <c r="E39" i="4"/>
  <c r="D39" i="4"/>
  <c r="C39" i="4"/>
  <c r="A39" i="4"/>
  <c r="B39" i="4" s="1"/>
  <c r="J40" i="4"/>
  <c r="I40" i="4"/>
  <c r="H40" i="4"/>
  <c r="G40" i="4"/>
  <c r="F40" i="4"/>
  <c r="E40" i="4"/>
  <c r="D40" i="4"/>
  <c r="C40" i="4"/>
  <c r="A40" i="4"/>
  <c r="B40" i="4" s="1"/>
  <c r="J41" i="4"/>
  <c r="I41" i="4"/>
  <c r="H41" i="4"/>
  <c r="G41" i="4"/>
  <c r="F41" i="4"/>
  <c r="E41" i="4"/>
  <c r="D41" i="4"/>
  <c r="C41" i="4"/>
  <c r="A41" i="4"/>
  <c r="B41" i="4" s="1"/>
  <c r="J42" i="4"/>
  <c r="I42" i="4"/>
  <c r="H42" i="4"/>
  <c r="G42" i="4"/>
  <c r="F42" i="4"/>
  <c r="E42" i="4"/>
  <c r="D42" i="4"/>
  <c r="C42" i="4"/>
  <c r="A42" i="4"/>
  <c r="B42" i="4" s="1"/>
  <c r="J47" i="4"/>
  <c r="I47" i="4"/>
  <c r="H47" i="4"/>
  <c r="G47" i="4"/>
  <c r="F47" i="4"/>
  <c r="E47" i="4"/>
  <c r="D47" i="4"/>
  <c r="C47" i="4"/>
  <c r="A47" i="4"/>
  <c r="B47" i="4" s="1"/>
  <c r="J46" i="4"/>
  <c r="I46" i="4"/>
  <c r="H46" i="4"/>
  <c r="G46" i="4"/>
  <c r="F46" i="4"/>
  <c r="E46" i="4"/>
  <c r="D46" i="4"/>
  <c r="C46" i="4"/>
  <c r="A46" i="4"/>
  <c r="B46" i="4" s="1"/>
  <c r="J45" i="4"/>
  <c r="I45" i="4"/>
  <c r="H45" i="4"/>
  <c r="G45" i="4"/>
  <c r="F45" i="4"/>
  <c r="E45" i="4"/>
  <c r="D45" i="4"/>
  <c r="C45" i="4"/>
  <c r="A45" i="4"/>
  <c r="B45" i="4" s="1"/>
  <c r="J44" i="4"/>
  <c r="I44" i="4"/>
  <c r="H44" i="4"/>
  <c r="G44" i="4"/>
  <c r="F44" i="4"/>
  <c r="E44" i="4"/>
  <c r="D44" i="4"/>
  <c r="C44" i="4"/>
  <c r="A44" i="4"/>
  <c r="B44" i="4" s="1"/>
  <c r="J43" i="4"/>
  <c r="I43" i="4"/>
  <c r="H43" i="4"/>
  <c r="G43" i="4"/>
  <c r="F43" i="4"/>
  <c r="E43" i="4"/>
  <c r="D43" i="4"/>
  <c r="C43" i="4"/>
  <c r="A43" i="4"/>
  <c r="B43" i="4" s="1"/>
  <c r="J48" i="4"/>
  <c r="I48" i="4"/>
  <c r="H48" i="4"/>
  <c r="G48" i="4"/>
  <c r="F48" i="4"/>
  <c r="E48" i="4"/>
  <c r="D48" i="4"/>
  <c r="C48" i="4"/>
  <c r="A48" i="4"/>
  <c r="B48" i="4" s="1"/>
  <c r="J49" i="4"/>
  <c r="I49" i="4"/>
  <c r="H49" i="4"/>
  <c r="G49" i="4"/>
  <c r="F49" i="4"/>
  <c r="E49" i="4"/>
  <c r="D49" i="4"/>
  <c r="C49" i="4"/>
  <c r="A49" i="4"/>
  <c r="B49" i="4" s="1"/>
  <c r="J51" i="4"/>
  <c r="I51" i="4"/>
  <c r="H51" i="4"/>
  <c r="G51" i="4"/>
  <c r="F51" i="4"/>
  <c r="E51" i="4"/>
  <c r="D51" i="4"/>
  <c r="C51" i="4"/>
  <c r="A51" i="4"/>
  <c r="B51" i="4" s="1"/>
  <c r="J50" i="4"/>
  <c r="I50" i="4"/>
  <c r="H50" i="4"/>
  <c r="G50" i="4"/>
  <c r="F50" i="4"/>
  <c r="E50" i="4"/>
  <c r="D50" i="4"/>
  <c r="C50" i="4"/>
  <c r="A50" i="4"/>
  <c r="B50" i="4" s="1"/>
  <c r="J52" i="4"/>
  <c r="I52" i="4"/>
  <c r="H52" i="4"/>
  <c r="G52" i="4"/>
  <c r="F52" i="4"/>
  <c r="E52" i="4"/>
  <c r="D52" i="4"/>
  <c r="C52" i="4"/>
  <c r="A52" i="4"/>
  <c r="B52" i="4" s="1"/>
  <c r="J53" i="4"/>
  <c r="I53" i="4"/>
  <c r="H53" i="4"/>
  <c r="G53" i="4"/>
  <c r="F53" i="4"/>
  <c r="E53" i="4"/>
  <c r="D53" i="4"/>
  <c r="C53" i="4"/>
  <c r="A53" i="4"/>
  <c r="B53" i="4" s="1"/>
  <c r="J54" i="4"/>
  <c r="I54" i="4"/>
  <c r="H54" i="4"/>
  <c r="G54" i="4"/>
  <c r="F54" i="4"/>
  <c r="E54" i="4"/>
  <c r="D54" i="4"/>
  <c r="C54" i="4"/>
  <c r="A54" i="4"/>
  <c r="B54" i="4" s="1"/>
  <c r="J57" i="4"/>
  <c r="I57" i="4"/>
  <c r="H57" i="4"/>
  <c r="G57" i="4"/>
  <c r="F57" i="4"/>
  <c r="E57" i="4"/>
  <c r="D57" i="4"/>
  <c r="C57" i="4"/>
  <c r="A57" i="4"/>
  <c r="B57" i="4" s="1"/>
  <c r="J58" i="4"/>
  <c r="I58" i="4"/>
  <c r="H58" i="4"/>
  <c r="G58" i="4"/>
  <c r="F58" i="4"/>
  <c r="E58" i="4"/>
  <c r="D58" i="4"/>
  <c r="C58" i="4"/>
  <c r="A58" i="4"/>
  <c r="B58" i="4" s="1"/>
  <c r="J59" i="4"/>
  <c r="I59" i="4"/>
  <c r="H59" i="4"/>
  <c r="G59" i="4"/>
  <c r="F59" i="4"/>
  <c r="E59" i="4"/>
  <c r="D59" i="4"/>
  <c r="C59" i="4"/>
  <c r="A59" i="4"/>
  <c r="B59" i="4" s="1"/>
  <c r="J60" i="4"/>
  <c r="I60" i="4"/>
  <c r="H60" i="4"/>
  <c r="G60" i="4"/>
  <c r="F60" i="4"/>
  <c r="E60" i="4"/>
  <c r="D60" i="4"/>
  <c r="C60" i="4"/>
  <c r="A60" i="4"/>
  <c r="B60" i="4" s="1"/>
  <c r="J61" i="4"/>
  <c r="I61" i="4"/>
  <c r="H61" i="4"/>
  <c r="G61" i="4"/>
  <c r="F61" i="4"/>
  <c r="E61" i="4"/>
  <c r="D61" i="4"/>
  <c r="C61" i="4"/>
  <c r="A61" i="4"/>
  <c r="B61" i="4" s="1"/>
  <c r="J62" i="4"/>
  <c r="I62" i="4"/>
  <c r="H62" i="4"/>
  <c r="G62" i="4"/>
  <c r="F62" i="4"/>
  <c r="E62" i="4"/>
  <c r="D62" i="4"/>
  <c r="C62" i="4"/>
  <c r="A62" i="4"/>
  <c r="B62" i="4" s="1"/>
  <c r="J63" i="4"/>
  <c r="I63" i="4"/>
  <c r="H63" i="4"/>
  <c r="G63" i="4"/>
  <c r="F63" i="4"/>
  <c r="E63" i="4"/>
  <c r="D63" i="4"/>
  <c r="C63" i="4"/>
  <c r="A63" i="4"/>
  <c r="B63" i="4" s="1"/>
  <c r="J64" i="4"/>
  <c r="I64" i="4"/>
  <c r="H64" i="4"/>
  <c r="G64" i="4"/>
  <c r="F64" i="4"/>
  <c r="E64" i="4"/>
  <c r="D64" i="4"/>
  <c r="C64" i="4"/>
  <c r="A64" i="4"/>
  <c r="B64" i="4" s="1"/>
  <c r="J67" i="4"/>
  <c r="I67" i="4"/>
  <c r="H67" i="4"/>
  <c r="G67" i="4"/>
  <c r="F67" i="4"/>
  <c r="E67" i="4"/>
  <c r="D67" i="4"/>
  <c r="C67" i="4"/>
  <c r="A67" i="4"/>
  <c r="B67" i="4" s="1"/>
  <c r="J66" i="4"/>
  <c r="I66" i="4"/>
  <c r="H66" i="4"/>
  <c r="G66" i="4"/>
  <c r="F66" i="4"/>
  <c r="E66" i="4"/>
  <c r="D66" i="4"/>
  <c r="C66" i="4"/>
  <c r="A66" i="4"/>
  <c r="B66" i="4" s="1"/>
  <c r="J65" i="4"/>
  <c r="I65" i="4"/>
  <c r="H65" i="4"/>
  <c r="G65" i="4"/>
  <c r="F65" i="4"/>
  <c r="E65" i="4"/>
  <c r="D65" i="4"/>
  <c r="C65" i="4"/>
  <c r="A65" i="4"/>
  <c r="B65" i="4" s="1"/>
  <c r="J150" i="4"/>
  <c r="I150" i="4"/>
  <c r="H150" i="4"/>
  <c r="G150" i="4"/>
  <c r="F150" i="4"/>
  <c r="E150" i="4"/>
  <c r="D150" i="4"/>
  <c r="C150" i="4"/>
  <c r="A150" i="4"/>
  <c r="B150" i="4" s="1"/>
  <c r="J22" i="4"/>
  <c r="I22" i="4"/>
  <c r="H22" i="4"/>
  <c r="G22" i="4"/>
  <c r="F22" i="4"/>
  <c r="E22" i="4"/>
  <c r="D22" i="4"/>
  <c r="C22" i="4"/>
  <c r="A22" i="4"/>
  <c r="B22" i="4" s="1"/>
  <c r="J56" i="4"/>
  <c r="I56" i="4"/>
  <c r="H56" i="4"/>
  <c r="G56" i="4"/>
  <c r="F56" i="4"/>
  <c r="E56" i="4"/>
  <c r="D56" i="4"/>
  <c r="C56" i="4"/>
  <c r="A56" i="4"/>
  <c r="B56" i="4" s="1"/>
  <c r="J55" i="4"/>
  <c r="I55" i="4"/>
  <c r="H55" i="4"/>
  <c r="G55" i="4"/>
  <c r="F55" i="4"/>
  <c r="E55" i="4"/>
  <c r="D55" i="4"/>
  <c r="C55" i="4"/>
  <c r="A55" i="4"/>
  <c r="B55" i="4" s="1"/>
  <c r="J74" i="4"/>
  <c r="I74" i="4"/>
  <c r="H74" i="4"/>
  <c r="G74" i="4"/>
  <c r="F74" i="4"/>
  <c r="E74" i="4"/>
  <c r="D74" i="4"/>
  <c r="C74" i="4"/>
  <c r="A74" i="4"/>
  <c r="B74" i="4" s="1"/>
  <c r="J103" i="4"/>
  <c r="I103" i="4"/>
  <c r="H103" i="4"/>
  <c r="G103" i="4"/>
  <c r="F103" i="4"/>
  <c r="E103" i="4"/>
  <c r="D103" i="4"/>
  <c r="C103" i="4"/>
  <c r="A103" i="4"/>
  <c r="B103" i="4" s="1"/>
  <c r="J108" i="4"/>
  <c r="I108" i="4"/>
  <c r="H108" i="4"/>
  <c r="G108" i="4"/>
  <c r="F108" i="4"/>
  <c r="E108" i="4"/>
  <c r="D108" i="4"/>
  <c r="C108" i="4"/>
  <c r="A108" i="4"/>
  <c r="B108" i="4" s="1"/>
  <c r="J127" i="4"/>
  <c r="I127" i="4"/>
  <c r="H127" i="4"/>
  <c r="G127" i="4"/>
  <c r="F127" i="4"/>
  <c r="E127" i="4"/>
  <c r="D127" i="4"/>
  <c r="C127" i="4"/>
  <c r="A127" i="4"/>
  <c r="B127" i="4" s="1"/>
  <c r="J111" i="4"/>
  <c r="I111" i="4"/>
  <c r="H111" i="4"/>
  <c r="G111" i="4"/>
  <c r="F111" i="4"/>
  <c r="E111" i="4"/>
  <c r="D111" i="4"/>
  <c r="C111" i="4"/>
  <c r="A111" i="4"/>
  <c r="B111" i="4" s="1"/>
  <c r="J105" i="4"/>
  <c r="I105" i="4"/>
  <c r="H105" i="4"/>
  <c r="G105" i="4"/>
  <c r="F105" i="4"/>
  <c r="E105" i="4"/>
  <c r="D105" i="4"/>
  <c r="C105" i="4"/>
  <c r="A105" i="4"/>
  <c r="B105" i="4" s="1"/>
  <c r="J107" i="4"/>
  <c r="I107" i="4"/>
  <c r="H107" i="4"/>
  <c r="G107" i="4"/>
  <c r="F107" i="4"/>
  <c r="E107" i="4"/>
  <c r="D107" i="4"/>
  <c r="C107" i="4"/>
  <c r="A107" i="4"/>
  <c r="B107" i="4" s="1"/>
  <c r="J100" i="4"/>
  <c r="I100" i="4"/>
  <c r="H100" i="4"/>
  <c r="G100" i="4"/>
  <c r="F100" i="4"/>
  <c r="E100" i="4"/>
  <c r="D100" i="4"/>
  <c r="C100" i="4"/>
  <c r="A100" i="4"/>
  <c r="B100" i="4" s="1"/>
  <c r="J104" i="4"/>
  <c r="I104" i="4"/>
  <c r="H104" i="4"/>
  <c r="G104" i="4"/>
  <c r="F104" i="4"/>
  <c r="E104" i="4"/>
  <c r="D104" i="4"/>
  <c r="C104" i="4"/>
  <c r="A104" i="4"/>
  <c r="B104" i="4" s="1"/>
  <c r="J136" i="4"/>
  <c r="I136" i="4"/>
  <c r="H136" i="4"/>
  <c r="G136" i="4"/>
  <c r="F136" i="4"/>
  <c r="E136" i="4"/>
  <c r="D136" i="4"/>
  <c r="C136" i="4"/>
  <c r="A136" i="4"/>
  <c r="B136" i="4" s="1"/>
  <c r="J110" i="4"/>
  <c r="I110" i="4"/>
  <c r="H110" i="4"/>
  <c r="G110" i="4"/>
  <c r="F110" i="4"/>
  <c r="E110" i="4"/>
  <c r="D110" i="4"/>
  <c r="C110" i="4"/>
  <c r="A110" i="4"/>
  <c r="B110" i="4" s="1"/>
  <c r="J130" i="4"/>
  <c r="I130" i="4"/>
  <c r="H130" i="4"/>
  <c r="G130" i="4"/>
  <c r="F130" i="4"/>
  <c r="E130" i="4"/>
  <c r="D130" i="4"/>
  <c r="C130" i="4"/>
  <c r="A130" i="4"/>
  <c r="B130" i="4" s="1"/>
  <c r="J129" i="4"/>
  <c r="I129" i="4"/>
  <c r="H129" i="4"/>
  <c r="G129" i="4"/>
  <c r="F129" i="4"/>
  <c r="E129" i="4"/>
  <c r="D129" i="4"/>
  <c r="C129" i="4"/>
  <c r="A129" i="4"/>
  <c r="B129" i="4" s="1"/>
  <c r="J128" i="4"/>
  <c r="I128" i="4"/>
  <c r="H128" i="4"/>
  <c r="G128" i="4"/>
  <c r="F128" i="4"/>
  <c r="E128" i="4"/>
  <c r="D128" i="4"/>
  <c r="C128" i="4"/>
  <c r="A128" i="4"/>
  <c r="B128" i="4" s="1"/>
  <c r="J112" i="4"/>
  <c r="I112" i="4"/>
  <c r="H112" i="4"/>
  <c r="G112" i="4"/>
  <c r="F112" i="4"/>
  <c r="E112" i="4"/>
  <c r="D112" i="4"/>
  <c r="C112" i="4"/>
  <c r="A112" i="4"/>
  <c r="B112" i="4" s="1"/>
  <c r="J109" i="4"/>
  <c r="I109" i="4"/>
  <c r="H109" i="4"/>
  <c r="G109" i="4"/>
  <c r="F109" i="4"/>
  <c r="E109" i="4"/>
  <c r="D109" i="4"/>
  <c r="C109" i="4"/>
  <c r="A109" i="4"/>
  <c r="B109" i="4" s="1"/>
  <c r="J13" i="4"/>
  <c r="I13" i="4"/>
  <c r="H13" i="4"/>
  <c r="G13" i="4"/>
  <c r="F13" i="4"/>
  <c r="E13" i="4"/>
  <c r="D13" i="4"/>
  <c r="C13" i="4"/>
  <c r="A13" i="4"/>
  <c r="B13" i="4" s="1"/>
  <c r="J106" i="4"/>
  <c r="I106" i="4"/>
  <c r="H106" i="4"/>
  <c r="G106" i="4"/>
  <c r="F106" i="4"/>
  <c r="E106" i="4"/>
  <c r="D106" i="4"/>
  <c r="C106" i="4"/>
  <c r="A106" i="4"/>
  <c r="B106" i="4" s="1"/>
  <c r="J91" i="4"/>
  <c r="I91" i="4"/>
  <c r="H91" i="4"/>
  <c r="G91" i="4"/>
  <c r="F91" i="4"/>
  <c r="E91" i="4"/>
  <c r="D91" i="4"/>
  <c r="C91" i="4"/>
  <c r="A91" i="4"/>
  <c r="B91" i="4" s="1"/>
  <c r="J93" i="4"/>
  <c r="I93" i="4"/>
  <c r="H93" i="4"/>
  <c r="G93" i="4"/>
  <c r="F93" i="4"/>
  <c r="E93" i="4"/>
  <c r="D93" i="4"/>
  <c r="C93" i="4"/>
  <c r="A93" i="4"/>
  <c r="B93" i="4" s="1"/>
  <c r="J21" i="4"/>
  <c r="I21" i="4"/>
  <c r="H21" i="4"/>
  <c r="G21" i="4"/>
  <c r="F21" i="4"/>
  <c r="E21" i="4"/>
  <c r="D21" i="4"/>
  <c r="C21" i="4"/>
  <c r="A21" i="4"/>
  <c r="B21" i="4" s="1"/>
  <c r="J20" i="4"/>
  <c r="I20" i="4"/>
  <c r="H20" i="4"/>
  <c r="G20" i="4"/>
  <c r="F20" i="4"/>
  <c r="E20" i="4"/>
  <c r="D20" i="4"/>
  <c r="C20" i="4"/>
  <c r="A20" i="4"/>
  <c r="B20" i="4" s="1"/>
  <c r="J19" i="4"/>
  <c r="I19" i="4"/>
  <c r="H19" i="4"/>
  <c r="G19" i="4"/>
  <c r="F19" i="4"/>
  <c r="E19" i="4"/>
  <c r="D19" i="4"/>
  <c r="C19" i="4"/>
  <c r="A19" i="4"/>
  <c r="B19" i="4" s="1"/>
  <c r="J18" i="4"/>
  <c r="I18" i="4"/>
  <c r="H18" i="4"/>
  <c r="G18" i="4"/>
  <c r="F18" i="4"/>
  <c r="E18" i="4"/>
  <c r="D18" i="4"/>
  <c r="C18" i="4"/>
  <c r="A18" i="4"/>
  <c r="B18" i="4" s="1"/>
  <c r="J148" i="4"/>
  <c r="I148" i="4"/>
  <c r="H148" i="4"/>
  <c r="G148" i="4"/>
  <c r="F148" i="4"/>
  <c r="E148" i="4"/>
  <c r="D148" i="4"/>
  <c r="C148" i="4"/>
  <c r="A148" i="4"/>
  <c r="B148" i="4" s="1"/>
  <c r="J145" i="4"/>
  <c r="I145" i="4"/>
  <c r="H145" i="4"/>
  <c r="G145" i="4"/>
  <c r="F145" i="4"/>
  <c r="E145" i="4"/>
  <c r="D145" i="4"/>
  <c r="C145" i="4"/>
  <c r="A145" i="4"/>
  <c r="B145" i="4" s="1"/>
  <c r="J147" i="4"/>
  <c r="I147" i="4"/>
  <c r="H147" i="4"/>
  <c r="G147" i="4"/>
  <c r="F147" i="4"/>
  <c r="E147" i="4"/>
  <c r="D147" i="4"/>
  <c r="C147" i="4"/>
  <c r="A147" i="4"/>
  <c r="B147" i="4" s="1"/>
  <c r="J146" i="4"/>
  <c r="I146" i="4"/>
  <c r="H146" i="4"/>
  <c r="G146" i="4"/>
  <c r="F146" i="4"/>
  <c r="E146" i="4"/>
  <c r="D146" i="4"/>
  <c r="C146" i="4"/>
  <c r="A146" i="4"/>
  <c r="B146" i="4" s="1"/>
  <c r="J99" i="4"/>
  <c r="I99" i="4"/>
  <c r="H99" i="4"/>
  <c r="G99" i="4"/>
  <c r="F99" i="4"/>
  <c r="E99" i="4"/>
  <c r="D99" i="4"/>
  <c r="C99" i="4"/>
  <c r="A99" i="4"/>
  <c r="B99" i="4" s="1"/>
  <c r="J134" i="4"/>
  <c r="I134" i="4"/>
  <c r="H134" i="4"/>
  <c r="G134" i="4"/>
  <c r="F134" i="4"/>
  <c r="E134" i="4"/>
  <c r="D134" i="4"/>
  <c r="C134" i="4"/>
  <c r="A134" i="4"/>
  <c r="B134" i="4" s="1"/>
  <c r="J133" i="4"/>
  <c r="I133" i="4"/>
  <c r="H133" i="4"/>
  <c r="G133" i="4"/>
  <c r="F133" i="4"/>
  <c r="E133" i="4"/>
  <c r="D133" i="4"/>
  <c r="C133" i="4"/>
  <c r="A133" i="4"/>
  <c r="B133" i="4" s="1"/>
  <c r="J97" i="4"/>
  <c r="I97" i="4"/>
  <c r="H97" i="4"/>
  <c r="G97" i="4"/>
  <c r="F97" i="4"/>
  <c r="E97" i="4"/>
  <c r="D97" i="4"/>
  <c r="C97" i="4"/>
  <c r="A97" i="4"/>
  <c r="B97" i="4" s="1"/>
  <c r="J102" i="4"/>
  <c r="I102" i="4"/>
  <c r="H102" i="4"/>
  <c r="G102" i="4"/>
  <c r="F102" i="4"/>
  <c r="E102" i="4"/>
  <c r="D102" i="4"/>
  <c r="C102" i="4"/>
  <c r="A102" i="4"/>
  <c r="B102" i="4" s="1"/>
  <c r="J101" i="4"/>
  <c r="I101" i="4"/>
  <c r="H101" i="4"/>
  <c r="G101" i="4"/>
  <c r="F101" i="4"/>
  <c r="E101" i="4"/>
  <c r="D101" i="4"/>
  <c r="C101" i="4"/>
  <c r="A101" i="4"/>
  <c r="B101" i="4" s="1"/>
  <c r="J139" i="4"/>
  <c r="I139" i="4"/>
  <c r="H139" i="4"/>
  <c r="G139" i="4"/>
  <c r="F139" i="4"/>
  <c r="E139" i="4"/>
  <c r="D139" i="4"/>
  <c r="C139" i="4"/>
  <c r="A139" i="4"/>
  <c r="B139" i="4" s="1"/>
  <c r="J126" i="4"/>
  <c r="I126" i="4"/>
  <c r="H126" i="4"/>
  <c r="G126" i="4"/>
  <c r="F126" i="4"/>
  <c r="E126" i="4"/>
  <c r="D126" i="4"/>
  <c r="C126" i="4"/>
  <c r="A126" i="4"/>
  <c r="B126" i="4" s="1"/>
  <c r="J125" i="4"/>
  <c r="I125" i="4"/>
  <c r="H125" i="4"/>
  <c r="G125" i="4"/>
  <c r="F125" i="4"/>
  <c r="E125" i="4"/>
  <c r="D125" i="4"/>
  <c r="C125" i="4"/>
  <c r="A125" i="4"/>
  <c r="B125" i="4" s="1"/>
  <c r="J124" i="4"/>
  <c r="I124" i="4"/>
  <c r="H124" i="4"/>
  <c r="G124" i="4"/>
  <c r="F124" i="4"/>
  <c r="E124" i="4"/>
  <c r="D124" i="4"/>
  <c r="C124" i="4"/>
  <c r="A124" i="4"/>
  <c r="B124" i="4" s="1"/>
  <c r="J123" i="4"/>
  <c r="I123" i="4"/>
  <c r="H123" i="4"/>
  <c r="G123" i="4"/>
  <c r="F123" i="4"/>
  <c r="E123" i="4"/>
  <c r="D123" i="4"/>
  <c r="C123" i="4"/>
  <c r="A123" i="4"/>
  <c r="B123" i="4" s="1"/>
  <c r="J122" i="4"/>
  <c r="I122" i="4"/>
  <c r="H122" i="4"/>
  <c r="G122" i="4"/>
  <c r="F122" i="4"/>
  <c r="E122" i="4"/>
  <c r="D122" i="4"/>
  <c r="C122" i="4"/>
  <c r="A122" i="4"/>
  <c r="B122" i="4" s="1"/>
  <c r="J121" i="4"/>
  <c r="I121" i="4"/>
  <c r="H121" i="4"/>
  <c r="G121" i="4"/>
  <c r="F121" i="4"/>
  <c r="E121" i="4"/>
  <c r="D121" i="4"/>
  <c r="C121" i="4"/>
  <c r="A121" i="4"/>
  <c r="B121" i="4" s="1"/>
  <c r="J120" i="4"/>
  <c r="I120" i="4"/>
  <c r="H120" i="4"/>
  <c r="G120" i="4"/>
  <c r="F120" i="4"/>
  <c r="E120" i="4"/>
  <c r="D120" i="4"/>
  <c r="C120" i="4"/>
  <c r="A120" i="4"/>
  <c r="B120" i="4" s="1"/>
  <c r="J119" i="4"/>
  <c r="I119" i="4"/>
  <c r="H119" i="4"/>
  <c r="G119" i="4"/>
  <c r="F119" i="4"/>
  <c r="E119" i="4"/>
  <c r="D119" i="4"/>
  <c r="C119" i="4"/>
  <c r="A119" i="4"/>
  <c r="B119" i="4" s="1"/>
  <c r="J118" i="4"/>
  <c r="I118" i="4"/>
  <c r="H118" i="4"/>
  <c r="G118" i="4"/>
  <c r="F118" i="4"/>
  <c r="E118" i="4"/>
  <c r="D118" i="4"/>
  <c r="C118" i="4"/>
  <c r="A118" i="4"/>
  <c r="B118" i="4" s="1"/>
  <c r="J117" i="4"/>
  <c r="I117" i="4"/>
  <c r="H117" i="4"/>
  <c r="G117" i="4"/>
  <c r="F117" i="4"/>
  <c r="E117" i="4"/>
  <c r="D117" i="4"/>
  <c r="C117" i="4"/>
  <c r="A117" i="4"/>
  <c r="B117" i="4" s="1"/>
  <c r="J116" i="4"/>
  <c r="I116" i="4"/>
  <c r="H116" i="4"/>
  <c r="G116" i="4"/>
  <c r="F116" i="4"/>
  <c r="E116" i="4"/>
  <c r="D116" i="4"/>
  <c r="C116" i="4"/>
  <c r="A116" i="4"/>
  <c r="B116" i="4" s="1"/>
  <c r="J115" i="4"/>
  <c r="I115" i="4"/>
  <c r="H115" i="4"/>
  <c r="G115" i="4"/>
  <c r="F115" i="4"/>
  <c r="E115" i="4"/>
  <c r="D115" i="4"/>
  <c r="C115" i="4"/>
  <c r="A115" i="4"/>
  <c r="B115" i="4" s="1"/>
  <c r="J135" i="4"/>
  <c r="I135" i="4"/>
  <c r="H135" i="4"/>
  <c r="G135" i="4"/>
  <c r="F135" i="4"/>
  <c r="E135" i="4"/>
  <c r="D135" i="4"/>
  <c r="C135" i="4"/>
  <c r="A135" i="4"/>
  <c r="B135" i="4" s="1"/>
  <c r="J114" i="4"/>
  <c r="I114" i="4"/>
  <c r="H114" i="4"/>
  <c r="G114" i="4"/>
  <c r="F114" i="4"/>
  <c r="E114" i="4"/>
  <c r="D114" i="4"/>
  <c r="C114" i="4"/>
  <c r="A114" i="4"/>
  <c r="B114" i="4" s="1"/>
  <c r="J113" i="4"/>
  <c r="I113" i="4"/>
  <c r="H113" i="4"/>
  <c r="G113" i="4"/>
  <c r="F113" i="4"/>
  <c r="E113" i="4"/>
  <c r="D113" i="4"/>
  <c r="C113" i="4"/>
  <c r="A113" i="4"/>
  <c r="B113" i="4" s="1"/>
  <c r="J151" i="4"/>
  <c r="I151" i="4"/>
  <c r="H151" i="4"/>
  <c r="G151" i="4"/>
  <c r="F151" i="4"/>
  <c r="E151" i="4"/>
  <c r="D151" i="4"/>
  <c r="C151" i="4"/>
  <c r="A151" i="4"/>
  <c r="B151" i="4" s="1"/>
  <c r="J98" i="4"/>
  <c r="I98" i="4"/>
  <c r="H98" i="4"/>
  <c r="G98" i="4"/>
  <c r="F98" i="4"/>
  <c r="E98" i="4"/>
  <c r="D98" i="4"/>
  <c r="C98" i="4"/>
  <c r="A98" i="4"/>
  <c r="B98" i="4" s="1"/>
</calcChain>
</file>

<file path=xl/sharedStrings.xml><?xml version="1.0" encoding="utf-8"?>
<sst xmlns="http://schemas.openxmlformats.org/spreadsheetml/2006/main" count="2605" uniqueCount="966">
  <si>
    <t>Due Date</t>
  </si>
  <si>
    <t>Due Bucket</t>
  </si>
  <si>
    <t>Requirement Title</t>
  </si>
  <si>
    <t>Date Range</t>
  </si>
  <si>
    <t>LEA Role</t>
  </si>
  <si>
    <t>Description</t>
  </si>
  <si>
    <t>Submission Platform</t>
  </si>
  <si>
    <t>OSSE POC</t>
  </si>
  <si>
    <t>OSSE POC Email</t>
  </si>
  <si>
    <t>Related Links</t>
  </si>
  <si>
    <t>Item</t>
  </si>
  <si>
    <t>PublicDisplay</t>
  </si>
  <si>
    <t>DeadlineType</t>
  </si>
  <si>
    <t>Start_date</t>
  </si>
  <si>
    <t>End_date</t>
  </si>
  <si>
    <t>SortEnd</t>
  </si>
  <si>
    <t>Start Date</t>
  </si>
  <si>
    <t>End Date</t>
  </si>
  <si>
    <t>Start_raw</t>
  </si>
  <si>
    <t>End_raw</t>
  </si>
  <si>
    <t>Start_class</t>
  </si>
  <si>
    <t>End_class</t>
  </si>
  <si>
    <t>AssumedStart</t>
  </si>
  <si>
    <t>AssumedEnd</t>
  </si>
  <si>
    <t>AssumptionNotes</t>
  </si>
  <si>
    <t>ConditionNotes</t>
  </si>
  <si>
    <t>SortStart</t>
  </si>
  <si>
    <t>DataIssues</t>
  </si>
  <si>
    <t>Program/Division</t>
  </si>
  <si>
    <t>RoleMapping_Original</t>
  </si>
  <si>
    <t>RoleMapping_Notes</t>
  </si>
  <si>
    <t>TriggerDate</t>
  </si>
  <si>
    <t>Issue_StartAfterEnd</t>
  </si>
  <si>
    <t>Issue_EmailInvalid</t>
  </si>
  <si>
    <t>Issue_LinkBlank</t>
  </si>
  <si>
    <t>IssuesNow</t>
  </si>
  <si>
    <t>ItemID</t>
  </si>
  <si>
    <t>Certified</t>
  </si>
  <si>
    <t>PlannerTaskID</t>
  </si>
  <si>
    <t>Division</t>
  </si>
  <si>
    <t>Home and Hospital Appeals </t>
  </si>
  <si>
    <t>Home and Hospital Appeals: Year-round, participate in mediation sessions with the Office of the Ombudsman when parents appeal Home and Hospital Instruction (HHI) denials for their child to receive home or hospital instruction. </t>
  </si>
  <si>
    <t>Ongoing throughout SY25–26</t>
  </si>
  <si>
    <t>year_round</t>
  </si>
  <si>
    <t>Head of School</t>
  </si>
  <si>
    <t>Email to Program</t>
  </si>
  <si>
    <t>Cameron Martin </t>
  </si>
  <si>
    <t>cameron.martin@dc.gov </t>
  </si>
  <si>
    <t>https://osse.dc.gov/sites/default/files/dc/sites/osse/page_content/attachments/HHI%20LEA%20Responsibilities%20July%202024%20FINAL%20-%20071824_0.pdf</t>
  </si>
  <si>
    <t>Year-round </t>
  </si>
  <si>
    <t>Year-round</t>
  </si>
  <si>
    <t>Assumed full SY for ongoing/rolling/year-round/as-needed.</t>
  </si>
  <si>
    <t>TBD - program to supply</t>
  </si>
  <si>
    <t>SY25-26 Waiver to Reduce Instructional Time </t>
  </si>
  <si>
    <t xml:space="preserve">Waiver to Reduce Instructional Time: Within one month of an unplanned school closure, submit a waiver request to OSSE to reduce instructional time below 180 days or 1,080 hours.  
(Note: OSSE will review and approve or deny the request.) </t>
  </si>
  <si>
    <t>trigger_based</t>
  </si>
  <si>
    <t>LEA Data Manager</t>
  </si>
  <si>
    <t>OSSE Support Tool (OST)</t>
  </si>
  <si>
    <t>Joseph Hood and Aric Fulton  </t>
  </si>
  <si>
    <t>osse.calendarwaivers@dc.gov </t>
  </si>
  <si>
    <t>https://osse.dc.gov/page/policy-and-guidance-resources-attendance</t>
  </si>
  <si>
    <t>Rolling </t>
  </si>
  <si>
    <t>Within one month of unplanned school closure </t>
  </si>
  <si>
    <t>Rolling</t>
  </si>
  <si>
    <t>Within one month of unplanned school closure</t>
  </si>
  <si>
    <t>rolling</t>
  </si>
  <si>
    <t>Assumed full SY for ongoing/rolling/year-round/as-needed.; Trigger-based: use TriggerDate when event occurs.</t>
  </si>
  <si>
    <t>Child Nutrition Programs -- Local Wellness Policies (LWP) </t>
  </si>
  <si>
    <t>Child Nutrition Programs - Local Wellness Policies: By OSSE deadline, submit your Local Wellness Policy (LWP) if your LEA is undergoing the triennial USDA administrative review. </t>
  </si>
  <si>
    <t>Opens 11/01/2025</t>
  </si>
  <si>
    <t>varies</t>
  </si>
  <si>
    <t>School Approver</t>
  </si>
  <si>
    <t>Orchard</t>
  </si>
  <si>
    <t>Lazette Wells </t>
  </si>
  <si>
    <t>lazette.wells@dc.gov </t>
  </si>
  <si>
    <t>https://osse.dc.gov/sites/default/files/dc/sites/osse/service_content/attachments/2024-25%20Calendar%20of%20Deliverables%20for%20SFAs%20UPDATED.pdf</t>
  </si>
  <si>
    <t>11/01/2025 </t>
  </si>
  <si>
    <t>Varies, dependent on when LEA closes out audit findings </t>
  </si>
  <si>
    <t>11/1/2025</t>
  </si>
  <si>
    <t>Varies, dependent on when LEA closes out audit findings</t>
  </si>
  <si>
    <t>date</t>
  </si>
  <si>
    <t>Varies: use end-of-year cap for sorting.</t>
  </si>
  <si>
    <t>Teaching &amp; Learning</t>
  </si>
  <si>
    <t xml:space="preserve">Child Nutrition Programs --National School Lunch Program (NSLP) and School Breakfast Program (SBP) Annual Application  </t>
  </si>
  <si>
    <t>Child Nutrition Programs - Administrative Reviews: By OSSE deadline, participate in the triennial USDA administrative review process if selected for review. 
 (Note: One out of three LEAs are identified for an administrative review each year.)</t>
  </si>
  <si>
    <t>Career Ready Internships (CRI) </t>
  </si>
  <si>
    <t>Career Ready Internships (CRI): Date TBD, confirm student eligibility for the CRI program based on OSSE’s applicant list and program guidebook requirements. 
(Note: This requirement is for LEAs that receive Perkins CTE Act funding.)</t>
  </si>
  <si>
    <t>Timing to be confirmed by program</t>
  </si>
  <si>
    <t>tbd</t>
  </si>
  <si>
    <t>LEA Approver</t>
  </si>
  <si>
    <t>S. Garcia </t>
  </si>
  <si>
    <t>simone.garcia@dc.gov  </t>
  </si>
  <si>
    <t>TBD </t>
  </si>
  <si>
    <t>TBD</t>
  </si>
  <si>
    <t>Assumed full SY for TBD/Not yet established.</t>
  </si>
  <si>
    <t>Enrollment, Attendance, Course Collection &amp; Discipline Data Certification #1 (Data Validation Second Certification)</t>
  </si>
  <si>
    <t>Report to OSSE daily on a broad range of data about students and teachers, which are later certified by LEAs to be accurate and final. OSSE requires mid-year certifications for some critical data sets, to enable for more real-time understanding and decision-making. The is the data collection window for the first mid-year certification in SY24-25.</t>
  </si>
  <si>
    <t>Leah Diggs Gnatikp</t>
  </si>
  <si>
    <t>Leah.Diggs-Gnatiko@dc.gov</t>
  </si>
  <si>
    <t>Not yet established</t>
  </si>
  <si>
    <t>not_yet_established</t>
  </si>
  <si>
    <t>Enrollment, Attendance, Course Collection &amp; Discipline Data Certification #2 (Data Validation Fourth Certification)</t>
  </si>
  <si>
    <t>Report daily on a broad range of data about students and teachers, which are later certified by LEAs to be accurate and final. OSSE requires mid-year certifications for some critical data sets, to enable for more real-time understanding and decision-making. The is the data collection window for the first mid-year certification in SY24-25.</t>
  </si>
  <si>
    <t>Enrollment, Attendance, Course Collection &amp; Discipline Data Certification #3 (Data Validation Fifth Certification)</t>
  </si>
  <si>
    <t>Report daily on a broad range of data about students and teachers, which are later certified by LEAs to be accurate and final.OSSE requires mid-year certifications for some critical data sets, to enable for more real-time understanding and decision-making. The is the data collection window for the first mid-year certification in SY24-25.</t>
  </si>
  <si>
    <t>Enrollment, Attendance, Course Collection &amp; Discipline Data Collection Window #1</t>
  </si>
  <si>
    <t>Enrollment, Attendance, Course Collection &amp; Discipline Data Collection Window #2</t>
  </si>
  <si>
    <t>Enrollment, Attendance, Course Collection &amp; Discipline Data Collection Window #3</t>
  </si>
  <si>
    <t>Enrollment, Attendance, Course Collection &amp; Discipline Data Ticket Submission Deadline</t>
  </si>
  <si>
    <t>Last day to submit OSSE Support Tool (OST) tickets for assistance with resolving data issues prior to certification.</t>
  </si>
  <si>
    <t>Last day to submit tickets for assistance with resolving data issues prior to certification.</t>
  </si>
  <si>
    <t>Enrollment, Attendance, Course Collection &amp; Discipline Data Validation Window</t>
  </si>
  <si>
    <t>Review data submitted during the Collection Window and make and necessary updates in the LEA student information system.</t>
  </si>
  <si>
    <t>Federal Programs</t>
  </si>
  <si>
    <t>Review data submitted during the collection window and make and necessary updates in the LEA student information system.</t>
  </si>
  <si>
    <t>Mapping of Course Data Elements in ADT </t>
  </si>
  <si>
    <t>Mapping of Course Data Elements in ADT: Prior to Start of School, map course data elements from the student information system (SIS) to share daily in alignment with the LEA Course Data Collection Policy Guide. 
 (Note: Exact dates depend on Start of School for your LEA. This will occur in June - August 2025.)</t>
  </si>
  <si>
    <t>Automated Data Transfer (ADT)</t>
  </si>
  <si>
    <t>Whitney Meagher </t>
  </si>
  <si>
    <t>Whitney.Meagher@dc.gov </t>
  </si>
  <si>
    <t>https://osse.dc.gov/coursedatacollection</t>
  </si>
  <si>
    <t>Data Systems &amp; Strategy</t>
  </si>
  <si>
    <t>Course Collection POC</t>
  </si>
  <si>
    <t>Mapped to LEA Data Manager to align data submissions with the LEA’s data owner.</t>
  </si>
  <si>
    <t>Metric Calculation Phase I Certification </t>
  </si>
  <si>
    <t>Metric Calculation Phase I Certification: By August 15, 2025, certify metric data for the DC School Report Card. 
The deadline for this requirement is expected to be released in 2026.</t>
  </si>
  <si>
    <t>Qlik</t>
  </si>
  <si>
    <t>Division of Assessment and Research </t>
  </si>
  <si>
    <t>DCSchoolReportCard@dc.gov </t>
  </si>
  <si>
    <t>Review of Accountability Scores </t>
  </si>
  <si>
    <t>Review of Accountability Scores: Review file received from OSSE to confirm accuracy of school accountability scores. </t>
  </si>
  <si>
    <t>OSSE Box</t>
  </si>
  <si>
    <t>School Climate survey </t>
  </si>
  <si>
    <t>School Climate Survey: By April 3, 2026, administer the school climate survey to students, staff, and caregivers.</t>
  </si>
  <si>
    <t>School Counselors/Support</t>
  </si>
  <si>
    <t>Ben Peisch </t>
  </si>
  <si>
    <t>Ben.Peisch@dc.gov </t>
  </si>
  <si>
    <t>https://osse.dc.gov/schoolclimatesurveys</t>
  </si>
  <si>
    <t>School Climate Survey Liaison</t>
  </si>
  <si>
    <t>Mapped to School Counselors/Support as the common school-level climate contact.</t>
  </si>
  <si>
    <t>School Testing Window Start/End Dates </t>
  </si>
  <si>
    <t xml:space="preserve">School Testing Window Start/End Dates: Submit planned assessment administration start and end dates for each school. 
(Note: Deadline submission windows vary depending on which assessment is being administered. Contact the OSSE POC for this requirement if you have questions about submission windows for DC CAPE, ACCESS, MSAA, and/or DLM.)  </t>
  </si>
  <si>
    <t>LEA Assessment Manager</t>
  </si>
  <si>
    <t>OSSE Assessment Portal</t>
  </si>
  <si>
    <t>Rohini Ramnath </t>
  </si>
  <si>
    <t>Rohini.Ramnath@dc.gov </t>
  </si>
  <si>
    <t>https://osse.dc.gov/service/test-security-and-test-integrity-information-and-documents</t>
  </si>
  <si>
    <t>Assessments</t>
  </si>
  <si>
    <t>Test Integrity &amp; Test Security Affidavits </t>
  </si>
  <si>
    <t xml:space="preserve">Test Integrity &amp; Test Security Affidavits: Submit affidavits after the close of each assessment (no later than 15 days) confirming adherence to laws and regulations. 
(Note: Contact the OSSE POC for this requirement if you have specific questions about submission windows for DC CAPE, ACCESS, MSAA, and/or DLM.) </t>
  </si>
  <si>
    <t>CLASS Observations</t>
  </si>
  <si>
    <t>CLASS Observations: After receiving an email invitation, complete the Classroom Assessment Scoring System (CLASS) scheduling survey by the stated deadline and make pre-K classrooms available for observations conducted by independent observers at the scheduled date and time.</t>
  </si>
  <si>
    <t>Other (specify)</t>
  </si>
  <si>
    <t>TeachStone</t>
  </si>
  <si>
    <t>Charmaine Llagas-Mulhern</t>
  </si>
  <si>
    <t>charmaine.llagas-mulhern@dc.gov</t>
  </si>
  <si>
    <t>21stCCLC Monitoring and Reporting </t>
  </si>
  <si>
    <t>21stCCLC Monitoring and Reporting: By Summer 2026, submit documentation and interview responses demonstrating compliance with 21st Century Community Learning Center grant requirements. </t>
  </si>
  <si>
    <t>Spring 2026 (Mar–May)</t>
  </si>
  <si>
    <t>summer</t>
  </si>
  <si>
    <t>Kelly Sallee </t>
  </si>
  <si>
    <t>Kelly.sallee@dc.gov  </t>
  </si>
  <si>
    <t>https://osse.dc.gov/node/1641111</t>
  </si>
  <si>
    <t>Spring 2026 </t>
  </si>
  <si>
    <t>Summer 2026 </t>
  </si>
  <si>
    <t>Spring 2026</t>
  </si>
  <si>
    <t>Summer 2026</t>
  </si>
  <si>
    <t>spring</t>
  </si>
  <si>
    <t>Spring normalized to Mar 1–May 31, 2026.; Summer 2026 normalized to Jun 1–Aug 31.</t>
  </si>
  <si>
    <t>Fiscal Monitoring </t>
  </si>
  <si>
    <t>Fiscal Monitoring: By Summer 2026, submit evidence that your LEA complies with federal fiscal requirements in several categories, including policies and procedures, procurement, time and effort, and asset management. </t>
  </si>
  <si>
    <t>LEA Finance/Grants Manager</t>
  </si>
  <si>
    <t>Linda Sun </t>
  </si>
  <si>
    <t>linda.sun1@dc.gov </t>
  </si>
  <si>
    <t>https://osse.dc.gov/publication/annual-grants-monitoring-tools-and-resources</t>
  </si>
  <si>
    <t>McKinney-Vento (MKV) Monitoring </t>
  </si>
  <si>
    <t>McKinney-Vento Monitoring: By Summer 2026, submit documented evidence and interview responses demonstrating compliance with the McKinney-Vento (MKV) Act. </t>
  </si>
  <si>
    <t>Homeless Liaison</t>
  </si>
  <si>
    <t>Danielle Rollins </t>
  </si>
  <si>
    <t>danielle.rollins@dc.gov </t>
  </si>
  <si>
    <t>SOAR Monitoring </t>
  </si>
  <si>
    <t>SOAR Monitoring: By Summer 2026, submit documents and interview responses to demonstrate progress on subgrant activities outlined in your Scholarships for Opportunity and Results (SOAR) application. </t>
  </si>
  <si>
    <t>Title I-A Monitoring </t>
  </si>
  <si>
    <t>Title I-A Monitoring: Submit documentation and participate in interviews in Spring and Summer 2025 to demonstrate compliance with Title I-A program requirements, including supports for students to meet academic standards, stakeholder engagement in program design and evaluation, and staff qualifications (e.g., standards, assessments, and teacher credentials). </t>
  </si>
  <si>
    <t>Spring 2025 </t>
  </si>
  <si>
    <t>Summer 2025 </t>
  </si>
  <si>
    <t>Spring 2025</t>
  </si>
  <si>
    <t>Summer 2025</t>
  </si>
  <si>
    <t>Spring normalized to Mar 1–May 31, 2026.; Summer 2025 normalized to Jun 1–Aug 31.</t>
  </si>
  <si>
    <t>Title II-A Monitoring </t>
  </si>
  <si>
    <t xml:space="preserve">Title II-A Monitoring: Submit documentation and participate in interviews in Spring and Summer 2025 to demonstrate compliance with Title II-A program requirements, including educator professional development that addresses the needs of all teachers and learners, and is informed by staff feedback and student performance data.  </t>
  </si>
  <si>
    <t>Title III-A Monitoring </t>
  </si>
  <si>
    <t xml:space="preserve">Title III-A Monitoring: Submit documentation and participate in interviews in Spring and Summer 2025 to demonstrate compliance with Title III-A program requirements related to multilingual learner support, including timely screening and assessment, academic support, professional development and qualifications for educators, parent and family involvement, and program evaluation. </t>
  </si>
  <si>
    <t>Title IV-A Monitoring </t>
  </si>
  <si>
    <t xml:space="preserve">Title IV-A Monitoring: Submit documentation and participate in interviews in Spring and Summer 2025 to demonstrate compliance with Title IV-A program requirements, including a needs assessment, prioritizing funds to schools with the greatest needs, stakeholder consultation, and evaluation. </t>
  </si>
  <si>
    <t>IDEA Fiscal Data (MOE, CEIS, Excess Cost) </t>
  </si>
  <si>
    <t>IDEA Fiscal Data (MOE, CEIS, Excess Cost): Submit required fiscal data in Spring 2026, including Maintenance of Effort (MOE) expenditures, Coordinated Early Intervening Services (CEIS) demographics, and excess cost compliance data. </t>
  </si>
  <si>
    <t>Megan Williams </t>
  </si>
  <si>
    <t>megan.williams@dc.gov </t>
  </si>
  <si>
    <t>https://osse.dc.gov/node/1646496</t>
  </si>
  <si>
    <t>Spring normalized to Mar 1–May 31, 2026.</t>
  </si>
  <si>
    <t>SOAR Semi Annual Reporting </t>
  </si>
  <si>
    <t>SOAR Semi-Annual Reporting: Submit narrative updates on your Scholarships for Opportunity and Results (SOAR) subgrant project activities and progress towards outcomes in Spring 2026, including challenges and requests for technical assistance. </t>
  </si>
  <si>
    <t>https://osse.dc.gov/node/1640811</t>
  </si>
  <si>
    <t>SY25-26 Situational Distance Days Waiver Form </t>
  </si>
  <si>
    <t>Exceed Five Situational Distance Days Waiver Form: Submit a request to receive a waiver from OSSE if your LEA wishes to exceed five situational distance learning days in SY25–26. </t>
  </si>
  <si>
    <t>Child Nutrition Programs - Paid Lunch Equity (PLE) Tool </t>
  </si>
  <si>
    <t>Child Nutrition Programs - Paid Lunch Equity (PLE) Tool: By the start of your school year, complete the PLE Tool to ensure adequate funds are provided for meals served to students who are ineligible for free or reduced-priced meals.   </t>
  </si>
  <si>
    <t>Opens 07/01/2025</t>
  </si>
  <si>
    <t>prior_to_start</t>
  </si>
  <si>
    <t>07/01/2025 </t>
  </si>
  <si>
    <t>Prior to Start of School</t>
  </si>
  <si>
    <t>7/1/2025</t>
  </si>
  <si>
    <t>Prior to the start of the LEAs school year.</t>
  </si>
  <si>
    <t>Prior-to-start window Jun 1–Jul 1.</t>
  </si>
  <si>
    <t>SEPR - enforcement action requests for documentation  </t>
  </si>
  <si>
    <t>SEPR - Enforcement Action Requests for Documentation: Submit documentation confirming completion of enforcement actions on an ongoing basis following identification as an 'Emerging' LEA in the annual Special Education Performance Report (SEPR). </t>
  </si>
  <si>
    <t>ongoing</t>
  </si>
  <si>
    <t>Special Education POC</t>
  </si>
  <si>
    <t>Karen Morgan-Donaldson </t>
  </si>
  <si>
    <t>Karen.Morgan-Donaldson@dc.gov </t>
  </si>
  <si>
    <t>Ongoing  </t>
  </si>
  <si>
    <t>Ongoing</t>
  </si>
  <si>
    <t>State Complaint Investigation </t>
  </si>
  <si>
    <t>State Complaint Investigation: Submit a response and participate in interviews when notified of a complaint on an ongoing basis. </t>
  </si>
  <si>
    <t>Kirstin Hansen </t>
  </si>
  <si>
    <t>Kirstin.Hansen@dc.gov </t>
  </si>
  <si>
    <t>Ongoing </t>
  </si>
  <si>
    <t>Adult and Family Education (AFE) </t>
  </si>
  <si>
    <t>AFE Data Entry &amp; Reporting: Ongoing, collect, enter, maintain, and update student, staff, and program data weekly in the Literacy, Adult and Community Education System (LACES) and generate monthly student, staff, and assessment diagnostic search reports resolve any data errors monthly. </t>
  </si>
  <si>
    <t>Literacy, Adult and Community Education System (LACES)</t>
  </si>
  <si>
    <t>Michelle Johnson </t>
  </si>
  <si>
    <t>jmichelle.johnson@dc.gov  </t>
  </si>
  <si>
    <t xml:space="preserve">Adult and Family Education (AFE) – Grant Participation: Ongoing, eligible providers apply and comply with Workforce Innovation and Opportunity Act (WIOA), Title II, Adult Education and Family Literacy Act (AEFLA) funding requirements for delivering Integrated Education and Training (IE&amp;T) services. 
(Note: Grant recipients may be eligible for continuation funding. To receive continuation funding, OSSE AFE expects grant recipients to 1) maintain compliance with the grant’s terms and conditions, 2) meet the state’s performance targets, and 3) score a minimum of 80 points on the final monitoring review.  OSSE AFE may provide continuation funding if these requirements are not met, however, the grant recipient will be required to develop and implement a continuous improvement plan, approved by OSSE and participate in technical assistance and monitoring follow-up activities. Further, OSSE AFE may require a continuous improvement plan at any point during either the initial grant term or a subsequent year based on demonstrated non-compliance. If the grant recipient does not improve its performance and continues to fail to meet the state’s performance requirements metrics, the grant award may be terminated or temporarily withheld, reduced, or suspended.) </t>
  </si>
  <si>
    <t>AFE Monitoring Participation: Ongoing, participate in all OSSE Adult and Family Education (AFE) monitoring and evaluation activities, including quarterly evidence-supported report submissions, site visits, lesson plan reviews, check-in sessions, desk reviews, self-assessments, and final monitoring reviews. </t>
  </si>
  <si>
    <t>Correction of IDEA Noncompliance  </t>
  </si>
  <si>
    <t>Correction of IDEA Noncompliance: Submit required documents on an ongoing basis in response to OSSE identification of Individuals with Disabilities Education Act (IDEA)-related noncompliance, including policies and procedures, self-assessment completion, root cause analysis, Continuous Improvement Plans (CIPs), and the Coordinated Early Intervention Services (CEIS) portion of the IDEA application in the Enterprise Grants Management System (EGMS). </t>
  </si>
  <si>
    <t>DC Corrective Action Tracking System (DC CATS)</t>
  </si>
  <si>
    <t>Grants &amp; Funding</t>
  </si>
  <si>
    <t>DCPS ONLY | AP Exam Access for Homeschooled Students </t>
  </si>
  <si>
    <t xml:space="preserve">DCPS ONLY | AP Exam Access for Homeschooled Students: Ongoing, support access to advanced placement (AP) exams for homeschooled students through coordination with the DCPS Advanced and Enriched Instruction office.  
Homeschool families are directed to contact DCPS Advanced and Enriched Instruction (Rohan Dharan and Bianca Duphey) for scheduling and logistics. DCPS must work with families, upon request, to access AP exams.   </t>
  </si>
  <si>
    <t>Stephanie Thomas </t>
  </si>
  <si>
    <t>stephanie.thomas@dc.gov </t>
  </si>
  <si>
    <t>https://osse.dc.gov/sites/default/files/dc/sites/osse/service_content/attachments/HomeschoolingInTheDistrictOfColumbia.pdf</t>
  </si>
  <si>
    <t>FAFSA (LEA Opt-In) - SLED Access Documentation/SLED Training </t>
  </si>
  <si>
    <t>FAFSA Access - SLED Agreement &amp; Training: Ongoing, submit data privacy agreement and complete Statewide Longitudinal Education Data (SLED) training to access Free Application for Federal Student Aid (FAFSA) data. </t>
  </si>
  <si>
    <t>Gregory Palmer </t>
  </si>
  <si>
    <t>Gregory.Palmer@dc.gov </t>
  </si>
  <si>
    <t>https://osse.dc.gov/page/fafsa-portal </t>
  </si>
  <si>
    <t>GEAR UP - Participation </t>
  </si>
  <si>
    <t>GEAR UP Participation: Ongoing, participate in meetings, reports, and data submissions as part of the Gaining Early Awareness and Readiness for Undergraduate Programs (GEAR UP) grant partnership. </t>
  </si>
  <si>
    <t>Meetings, emails, OSSE Box, and secured folders</t>
  </si>
  <si>
    <t>Christina Beal </t>
  </si>
  <si>
    <t>Christina.Beal@dc.gov </t>
  </si>
  <si>
    <t>https://osse.dc.gov/release/osse-receives-21-million-gear-grant</t>
  </si>
  <si>
    <t>LAB Internship Evaluation </t>
  </si>
  <si>
    <t>LAB Internship Evaluation: Ongoing, submit eligible student demographic and career and technical education (CTE) data for students in the Advanced Internship Program (AIP) to support state-level internship evaluation. 
(Note: Follow-up data request may be made to verify course and program participation.)</t>
  </si>
  <si>
    <t>Email and OSSE Box</t>
  </si>
  <si>
    <t>K. Boardman-Schroyer </t>
  </si>
  <si>
    <t>kilin.boardman-schroyer@dc.gov </t>
  </si>
  <si>
    <t>Perkins  </t>
  </si>
  <si>
    <t xml:space="preserve">Perkins CTE Act - MOA Monitoring: Ongoing, participate in OSSE’s Methods of Administration (MOA) monitoring process to ensure all students have equal access to high-quality career and technical education (CTE) programs.  
Monitoring includes a desk audit, site visit, and data and documentation requests in 8 compliance areas: (1) administrative requirements; (2) recruitment, admissions, and counseling; (3) accessibility; (4) comparable facilities; (5) services for students with disabilities; (6) financial assistance; (7) work-study, cooperative programs, and job placement; (8) employment. 
(Note: OSSE developed section criteria as a part of its biennial MOA report to the U.S. Department of Education's Office for Civil Rights, which is due in September of each odd-numbered year.) </t>
  </si>
  <si>
    <t>Joe Green </t>
  </si>
  <si>
    <t>joseph.green3@dc.gov </t>
  </si>
  <si>
    <t>SEPR Technical Assistance  </t>
  </si>
  <si>
    <t>SEPR Technical Assistance: Submit documentation of practices, attendance at required trainings, and participation in OSSE-led professional development activities to support identified areas for improvement on an ongoing basis. </t>
  </si>
  <si>
    <t>LEA Data Mapping</t>
  </si>
  <si>
    <t>Map field values to OSSE's authoritative values where any new data elements are introduced, field values change or a new LEA opens.This ensures OSSE is able to send data to downstream systems.</t>
  </si>
  <si>
    <t>Opens 05/19/2025</t>
  </si>
  <si>
    <t>Ongoing (as needed)</t>
  </si>
  <si>
    <t>2025-05-19 00:00:00</t>
  </si>
  <si>
    <t>Ongoing (as needed(</t>
  </si>
  <si>
    <t xml:space="preserve">ATC Career Connected High Schools - Perkins Innovation and Modernization Grant - Program Evaluation </t>
  </si>
  <si>
    <t>ATC Evaluation Data (as needed): Submit verified data requested for program evaluation in collaboration with the Advanced Technical Center (ATC) administrator. </t>
  </si>
  <si>
    <t>as_needed</t>
  </si>
  <si>
    <t>N/A - as needed </t>
  </si>
  <si>
    <t>N/A - as needed</t>
  </si>
  <si>
    <t>Perkins CTE Act - Monitoring (as needed): Submit documentation to demonstrate quality programming as defined by the OSSE rubric for quality programming and as required by the Perkins Career and Technical Education (CTE) Act. 
(Note: The two-part monitoring process includes a desk audit and site visit to review provided evidence and make a preliminary assessment. Initial results will be provided with a request to finalize details.)</t>
  </si>
  <si>
    <t>Emily Carter </t>
  </si>
  <si>
    <t>emily.carter@dc.gov </t>
  </si>
  <si>
    <t>DCPS ONLY | IDEA Proportionate Share </t>
  </si>
  <si>
    <t xml:space="preserve">DCPS ONLY | IDEA Proportionate Share: By March 2026, DCPS must report the number of parentally placed private school students with Individualized Education Programs (IEPs).  
OSSE relies on this data to calculate the required amounts of Individuals with Disabilities Education Act (IDEA) funding that must be allocated for equitable services. </t>
  </si>
  <si>
    <t>01/01/2026 – 03/01/2026</t>
  </si>
  <si>
    <t>January 2026 </t>
  </si>
  <si>
    <t>March 2026 </t>
  </si>
  <si>
    <t>January 2026</t>
  </si>
  <si>
    <t>March 2026</t>
  </si>
  <si>
    <t>My School DC - EdFEST (Grades 9-12) </t>
  </si>
  <si>
    <t>My School DC - EdFEST (Grades 9 - 12): Participate in the December 2025 second annual high school EdFEST public school fair to connect with current and rising students and families for grades 9 - 12. </t>
  </si>
  <si>
    <t>12/01/2025 – 12/01/2025</t>
  </si>
  <si>
    <t>LEA Enrollment Audit Point of Contact</t>
  </si>
  <si>
    <t>Smartsheet Form</t>
  </si>
  <si>
    <t>Chelsey Christensen </t>
  </si>
  <si>
    <t>chelsey.christensen@dc.gov </t>
  </si>
  <si>
    <t>December 2025 </t>
  </si>
  <si>
    <t>December, 2025</t>
  </si>
  <si>
    <t>My School DC</t>
  </si>
  <si>
    <t>MSDC POC, Operations Manager, Enrollment Lead</t>
  </si>
  <si>
    <t>Consolidated to a single canonical role for accountability; use School Enrollment Audit POC at the school level if needed.</t>
  </si>
  <si>
    <t>My School DC - EdFEST (PK3 - Grade 8) </t>
  </si>
  <si>
    <t>My School DC - EdFEST (PK3 - Grade 8): Participate in the December 2025 annual EdFEST public school fair to engage with families considering PK3 - 8th grade options. </t>
  </si>
  <si>
    <t>Home and Hospital Instruction policy web posting </t>
  </si>
  <si>
    <t>Home and Hospital Instruction (HHI) Policy Web Posting: By September 5, 2025, post your HHI policy on your LEA website. </t>
  </si>
  <si>
    <t>Start-of-school window (Jul–Sep 2025)</t>
  </si>
  <si>
    <t>LEA Website</t>
  </si>
  <si>
    <t>Start of school  </t>
  </si>
  <si>
    <t>09/05/2025 or until 100% of LEAs have posted </t>
  </si>
  <si>
    <t>Start of school</t>
  </si>
  <si>
    <t>09/05/2025 or until 100% of LEAs have posted</t>
  </si>
  <si>
    <t>start_of_school</t>
  </si>
  <si>
    <t>Start-of-school window Jul 1–Sep 30.; Used explicit date for sorting; kept condition text.</t>
  </si>
  <si>
    <t>9/5/25 or until 100% of LEAs have posted</t>
  </si>
  <si>
    <t>Mental Health Training </t>
  </si>
  <si>
    <t>Mental Health Training: By December 31, 2026, ensure all teachers and principals complete required biennial mental health training. 
 (Note: The Department of Behavioral Health (DBH) will create and provide access to the new on-demand training in SY25-26.)</t>
  </si>
  <si>
    <t>Due 12/31/2026</t>
  </si>
  <si>
    <t>Celeste Brown </t>
  </si>
  <si>
    <t>celeste.brown@dc.gov </t>
  </si>
  <si>
    <t>12/31/2026 </t>
  </si>
  <si>
    <t>12/31/2026</t>
  </si>
  <si>
    <t>Health &amp; Wellness</t>
  </si>
  <si>
    <t>Child Nutrition Programs - Audit Report or A-133 Exemption from Audit Report  </t>
  </si>
  <si>
    <t xml:space="preserve">Child Nutrition Programs - Audit Report or A-133 Exemption: By December 31, 2025, submit your audit report or exemption form depending on federal funding received. 
 Submit an audit report if your LEA received a minimum of $750,000 in federal funds and submit an exemption if your LEA received less than $750,000 in federal funds. </t>
  </si>
  <si>
    <t>11/01/2025 – 12/31/2025</t>
  </si>
  <si>
    <t>12/31/2025 </t>
  </si>
  <si>
    <t>12/31/2025</t>
  </si>
  <si>
    <t>Child Nutrition Programs - Verification Collection Report (FNS-742) </t>
  </si>
  <si>
    <t>Child Nutrition Programs - Verification Collection Report (FNS-742): By December 31, 2025, submit your School Food Authority Verification Collection Report. </t>
  </si>
  <si>
    <t>Youth Risk Behavior Survey  </t>
  </si>
  <si>
    <t>Youth Risk Behavior Survey: By December 31, 2025, complete the biennial Youth Risk Behavior Survey if your school serves students in grades 6-12. </t>
  </si>
  <si>
    <t>09/01/2025 – 12/31/2025</t>
  </si>
  <si>
    <t>Survey Contractor</t>
  </si>
  <si>
    <t>School Health Team </t>
  </si>
  <si>
    <t>OSSE.schoolhealth@dc.gov </t>
  </si>
  <si>
    <t>https://osse.dc.gov/service/dc-youth-risk-behavior-survey-yrbs</t>
  </si>
  <si>
    <t>09/01/2025 </t>
  </si>
  <si>
    <t>9/1/2025</t>
  </si>
  <si>
    <t>ACCESS for ELLs Pre-ID Roster </t>
  </si>
  <si>
    <t xml:space="preserve">ACCESS for ELLs Pre-ID Roster: By December 19, 2025, submit required English language learner (ELL) student information for Assessing Comprehension and Communication in English State-to-State (ACCESS) assessments registration. </t>
  </si>
  <si>
    <t>11/10/2025 – 12/19/2025</t>
  </si>
  <si>
    <t>ACCESS for ELLs 2.0 Coordinator</t>
  </si>
  <si>
    <t>Pre-ID Assessment Quickbase application</t>
  </si>
  <si>
    <t>Rachel Knaizer </t>
  </si>
  <si>
    <t>Rachel.Knaizer@dc.gov </t>
  </si>
  <si>
    <t>11/10/2025 </t>
  </si>
  <si>
    <t>12/19/2025 </t>
  </si>
  <si>
    <t>11/10/2025</t>
  </si>
  <si>
    <t>12/19/2025</t>
  </si>
  <si>
    <t>Enrollment Audit Anomaly Appeals- Third Certification </t>
  </si>
  <si>
    <t>Enrollment Audit Anomaly Appeals - Third Certification: By December 19, 2025, submit any data anomaly appeals within five business days of the final enrollment audit certification. </t>
  </si>
  <si>
    <t>12/12/2025 – 12/19/2025</t>
  </si>
  <si>
    <t>Crystal Thomas </t>
  </si>
  <si>
    <t>OSSE.EnrollmentAudit@dc.gov </t>
  </si>
  <si>
    <t>https://octo.quickbase.com/db/bh9ehz85s</t>
  </si>
  <si>
    <t>12/12/2025 </t>
  </si>
  <si>
    <t>12/12/2025</t>
  </si>
  <si>
    <t>Duplicative Enrollment Period 2: OSSE Determination Window </t>
  </si>
  <si>
    <t>Duplicative Enrollment Period 2: OSSE Determination Window: From December 8–December 15, 2025, OSSE will issue determinations on Period 2 duplicative enrollment appeals. </t>
  </si>
  <si>
    <t>12/08/2025 – 12/15/2025</t>
  </si>
  <si>
    <t>Duplicative Enrollment Application</t>
  </si>
  <si>
    <t>Veita Clark </t>
  </si>
  <si>
    <t>veita.clark@dc.gov </t>
  </si>
  <si>
    <t>https://data.osse.dc.gov/duplicative-enrollment/#/login https://osse.dc.gov/sites/default/files/dc/sites/osse/service_content/attachments/Duplicative%20Enrollment%20Resolution%20Policy_May%2</t>
  </si>
  <si>
    <t>12/08/2025 </t>
  </si>
  <si>
    <t>12/15/2025 </t>
  </si>
  <si>
    <t>12/8/2025</t>
  </si>
  <si>
    <t>12/15/2025</t>
  </si>
  <si>
    <t>Enrollment Audit and Child Count Application - Final Audited Enrollment Certification </t>
  </si>
  <si>
    <t>Enrollment Audit and Child Count Application - Final Audited Enrollment Certification: By December 12, 2025, certify your LEA’s final audited student residency determinations for the current school year. </t>
  </si>
  <si>
    <t>12/12/2025 – 12/12/2025</t>
  </si>
  <si>
    <t>Enrollment Audit and Child Count Application (EACCA)</t>
  </si>
  <si>
    <t>https://data.osse.dc.gov/enrollmentaudit/#/login </t>
  </si>
  <si>
    <t>School Immunization Policy </t>
  </si>
  <si>
    <t>School Immunization Policy: By Dec. 8, 2025, temporarily exclude all immunization non-compliant students in grades pre-K 3, K, 7, and 11. </t>
  </si>
  <si>
    <t>09/02/2025 – 12/08/2025</t>
  </si>
  <si>
    <t>School Health Management (SHM)</t>
  </si>
  <si>
    <t>https://osse.dc.gov/immunization</t>
  </si>
  <si>
    <t>09/02/2025 </t>
  </si>
  <si>
    <t>9/2/2025</t>
  </si>
  <si>
    <t>Division of Early Learning</t>
  </si>
  <si>
    <t>Duplicative Enrollment Period 2: LEA Response Window </t>
  </si>
  <si>
    <t xml:space="preserve">Duplicative Enrollment Period 2: LEA Response Window: By December 5, 2025, submit requests with supporting documents to resolve duplicative enrollments for the period of October 7–November 21, 2025. </t>
  </si>
  <si>
    <t>11/28/2025 – 12/05/2025</t>
  </si>
  <si>
    <t>11/28/2025 </t>
  </si>
  <si>
    <t>12/05/2025 </t>
  </si>
  <si>
    <t>11/28/2025</t>
  </si>
  <si>
    <t>12/5/2025</t>
  </si>
  <si>
    <t>My School DC - Selective High School Data </t>
  </si>
  <si>
    <t>Selective High School Data: By December 5, 2025, DCPS will provide selective high school application data to support the My School DC lottery process. </t>
  </si>
  <si>
    <t>07/01/2025 – 12/05/2025</t>
  </si>
  <si>
    <t>Kelly Brown </t>
  </si>
  <si>
    <t>kelly.brown1@dc.gov </t>
  </si>
  <si>
    <t>Enrollment Audit and Child Count Application - Document Submission </t>
  </si>
  <si>
    <t xml:space="preserve">Enrollment Audit and Child Count Application - Document Submission: By December 1, 2025, submit all required student enrollment, residency, and tuition payment documentation assessed and collected for non-residents (as of October 5, 2025 or the following business day) to support the annual audit.  
 (Note: This includes DCPS, public charter schools, nonpublic placements, and wards of the District enrolled outside of D.C.) </t>
  </si>
  <si>
    <t>10/06/2025 – 12/01/2025</t>
  </si>
  <si>
    <t>10/06/2025 </t>
  </si>
  <si>
    <t>12/01/2025 </t>
  </si>
  <si>
    <t>10/6/2025</t>
  </si>
  <si>
    <t>12/1/2025</t>
  </si>
  <si>
    <t>Duplicative Enrollment Period 2: Appeal Window </t>
  </si>
  <si>
    <t>Duplicative Enrollment Period 2: Appeal Window: By November 26, 2025, submit requests with supporting documents to resolve duplicative enrollments for the period of October 7–November 21, 2025. </t>
  </si>
  <si>
    <t>11/24/2025 – 11/26/2025</t>
  </si>
  <si>
    <t>11/24/2025 </t>
  </si>
  <si>
    <t>11/26/2025 </t>
  </si>
  <si>
    <t>11/24/2025</t>
  </si>
  <si>
    <t>11/26/2025</t>
  </si>
  <si>
    <t>United States Presidential Scholars (USPS) (LEA Opt-In) - Student Nomination Information </t>
  </si>
  <si>
    <t>US Presidential Scholars (USPS) - Nominations: By 11/25/2025, submit nomination details for selected students. </t>
  </si>
  <si>
    <t>10/01/2025 – 11/25/2025</t>
  </si>
  <si>
    <t>Xiomara Trotman </t>
  </si>
  <si>
    <t>Xiomara.Trotman1@dc.gov </t>
  </si>
  <si>
    <t>https://osse.dc.gov/page/united-states-presidential-scholars-11-2023#:~:text=Established%20in%201964%20by%20President,seniors%20for%20achieving%20educational%20excellence</t>
  </si>
  <si>
    <t>10/01/2025 </t>
  </si>
  <si>
    <t>11/25/2025 </t>
  </si>
  <si>
    <t>10/1/2025</t>
  </si>
  <si>
    <t>11/25/2025</t>
  </si>
  <si>
    <t>Enrollment Audit Anomaly Appeals- Second Certification </t>
  </si>
  <si>
    <t xml:space="preserve">Enrollment Audit Anomaly Appeals - Second Certification: By November 21, 2025, submit any data anomaly appeals within five business days of the second enrollment audit certification. </t>
  </si>
  <si>
    <t>11/14/2025 – 11/21/2025</t>
  </si>
  <si>
    <t>11/14/2025 </t>
  </si>
  <si>
    <t>11/21/2025 </t>
  </si>
  <si>
    <t>11/14/2025</t>
  </si>
  <si>
    <t>11/21/2025</t>
  </si>
  <si>
    <t>Enrollment Audit and Child Count Application - Demographic Data and Child Count Certification </t>
  </si>
  <si>
    <t>Enrollment Audit and Child Count Application - Demographic Data and Child Count Certification: By November 14, 2025, certify student demographic data and child count for the current school year. </t>
  </si>
  <si>
    <t>11/14/2025 – 11/14/2025</t>
  </si>
  <si>
    <t>https://data.osse.dc.gov/enrollmentaudit/#/login</t>
  </si>
  <si>
    <t xml:space="preserve">OSSE Scholars (Student Opt-In) - Transcript/Current Schedule </t>
  </si>
  <si>
    <t>OSSE Scholars - Transcript &amp; Schedule: By 11/14/2025, submit student transcripts and schedules for OSSE Scholars applicants. </t>
  </si>
  <si>
    <t>09/15/2025 – 11/14/2025</t>
  </si>
  <si>
    <t>Secured Folder</t>
  </si>
  <si>
    <t>Marquita Hardy </t>
  </si>
  <si>
    <t>Marquita.Hardy@dc.gov </t>
  </si>
  <si>
    <t>https://osse.dc.gov/service/osse-scholars-summer-enrichment-program</t>
  </si>
  <si>
    <t>09/15/2025 </t>
  </si>
  <si>
    <t>9/15/2025</t>
  </si>
  <si>
    <t>Duplicative Enrollment Period 1: OSSE Determination Window </t>
  </si>
  <si>
    <t xml:space="preserve">Duplicative Enrollment Period 1: OSSE Determination Window: From October 30–November 6, 2025, OSSE will issue determinations on Period 1 duplicative enrollment appeals. </t>
  </si>
  <si>
    <t>10/30/2025 – 11/06/2025</t>
  </si>
  <si>
    <t>10/30/2025 </t>
  </si>
  <si>
    <t>11/06/2025 </t>
  </si>
  <si>
    <t>10/30/2025</t>
  </si>
  <si>
    <t>11/6/2025</t>
  </si>
  <si>
    <t>School Strengthening Self-Assessment and Work Plan (SSWP) </t>
  </si>
  <si>
    <t>School Strengthening Self-Assessment and Work Plan (SSWP): By November 1, 2025, complete the annual self-assessment and plan as part of  DBH’s school behavioral health system. </t>
  </si>
  <si>
    <t>Due 11/01/2025</t>
  </si>
  <si>
    <t>Health POC</t>
  </si>
  <si>
    <t>OSSE Quickbase</t>
  </si>
  <si>
    <t>Start of School </t>
  </si>
  <si>
    <t>Start of school year</t>
  </si>
  <si>
    <t>Start-of-school window Jul 1–Sep 30.</t>
  </si>
  <si>
    <t>Addressing Dyslexia and Other Reading Difficulites </t>
  </si>
  <si>
    <t xml:space="preserve">Professional Development (Dyslexia): By October 31, 2025, provide K-2 general education teachers with professional development on reading difficulties and  provide OSSE with data about the status of training completion. (Note: The training can be provided by OSSE, a third party, or your LEA.) </t>
  </si>
  <si>
    <t>08/01/2025 – 10/31/2025</t>
  </si>
  <si>
    <t>Dustin Tamsen </t>
  </si>
  <si>
    <t>Dustin.Tamsen@dc.gov</t>
  </si>
  <si>
    <t>https://osse.dc.gov/page/dyslexia</t>
  </si>
  <si>
    <t>08/01/2025 </t>
  </si>
  <si>
    <t>10/31/2025 </t>
  </si>
  <si>
    <t>8/1/2025</t>
  </si>
  <si>
    <t>10/31/2025</t>
  </si>
  <si>
    <t xml:space="preserve">Reading Screenings (Dyslexia): By October 31, 2025, screen all K-2 students for reading difficulties using an approved universal screener. </t>
  </si>
  <si>
    <t>Varies</t>
  </si>
  <si>
    <t>https://osse.dc.gov/sites/default/files/dc/sites/osse/page_content/attachments/VF%20OSSE%20Approved%20Universal%20Screener%20List%20.pdf</t>
  </si>
  <si>
    <t>Reading Interventions (Dyslexia): By October 31, 2025, provide targeted reading interventions and notify families if a student is at risk of reading difficulties. </t>
  </si>
  <si>
    <t>Addressing Dyslexia and Other Reading Difficulties </t>
  </si>
  <si>
    <t>Reading Program Adoption (Dyslexia): By October 31, 2025, provide OSSE with information about the status of the LEA’s adoption of a science-based reading program to support literacy instruction.</t>
  </si>
  <si>
    <t>CTE Enrollment Snapshot </t>
  </si>
  <si>
    <t>CTE Enrollment Snapshot: By 10/31/2025, submit aggregate career and technical education (CTE) program enrollment data by the number of unique students in OSSE-recognized programs of study. </t>
  </si>
  <si>
    <t>emily.carter@dc.gov  </t>
  </si>
  <si>
    <t>Faculty and Staff Data Collection </t>
  </si>
  <si>
    <t>Faculty and Staff Data Collection: By October 31, 2025, submit data on all employees and contractors supporting regular operations as of October 6, 2025, for OSSE’s annual data collection. (Note: OSSE defines 'regular operations' as day-to-day academic, administrative, student support, maintenance, security, and other necessary activities.)</t>
  </si>
  <si>
    <t>09/22/2025 – 10/31/2025</t>
  </si>
  <si>
    <t>Faculty and Staff POC</t>
  </si>
  <si>
    <t>Faculty and Staff Data Collection Tool</t>
  </si>
  <si>
    <t>Caroline Decaire-Goldin </t>
  </si>
  <si>
    <t>fsdatacollection@dc.gov </t>
  </si>
  <si>
    <t>https://osse.dc.gov/page/faculty-and-staff-data-collection</t>
  </si>
  <si>
    <t>09/22/2025 </t>
  </si>
  <si>
    <t>9/22/2025</t>
  </si>
  <si>
    <t>Duplicative Enrollment Period 1: LEA Response Window </t>
  </si>
  <si>
    <t>Duplicative Enrollment Period 1: LEA Response Window: By October 29, 2025, submit requests with supporting documents to resolve duplicative enrollments for the period of July 14–October 6, 2025. </t>
  </si>
  <si>
    <t>10/22/2024 – 10/29/2025</t>
  </si>
  <si>
    <t>10/22/2024 </t>
  </si>
  <si>
    <t>10/29/2025 </t>
  </si>
  <si>
    <t>10/22/2024</t>
  </si>
  <si>
    <t>10/29/2025</t>
  </si>
  <si>
    <t xml:space="preserve">United States Senate Youth Program (USSYP) (Student Opt-In) - Rec Forms/Transcript </t>
  </si>
  <si>
    <t xml:space="preserve">United States Senate Youth Program (USSYP) - Student Forms &amp; Transcript: By 10/27/2025, submit recommendation forms and transcripts for USSYP student participants. </t>
  </si>
  <si>
    <t>08/15/2025 – 10/27/2025</t>
  </si>
  <si>
    <t>Emily Webster </t>
  </si>
  <si>
    <t>Emily.Webster@dc.gov </t>
  </si>
  <si>
    <t>https://osse.dc.gov/service/united-states-senate-youth-program-ussyp</t>
  </si>
  <si>
    <t>08/15/2025 </t>
  </si>
  <si>
    <t>10/27/2025 </t>
  </si>
  <si>
    <t>8/15/2025</t>
  </si>
  <si>
    <t>10/27/2025</t>
  </si>
  <si>
    <t>Metric Calculation Phase III Certification </t>
  </si>
  <si>
    <t>Metric Calculation Phase III Certification: TBD, certify metric data for the DC School Report Card. </t>
  </si>
  <si>
    <t>09/30/2025 – 10/24/2025</t>
  </si>
  <si>
    <t>Division of Assessment and Research  </t>
  </si>
  <si>
    <t>09/30/2025 </t>
  </si>
  <si>
    <t>10/24/2025 </t>
  </si>
  <si>
    <t>9/30/2025</t>
  </si>
  <si>
    <t>10/24/2025</t>
  </si>
  <si>
    <t>Duplicative Enrollment Period 1: Appeal Window </t>
  </si>
  <si>
    <t xml:space="preserve">Duplicative Enrollment Period 1: Appeal Window: By October 21, 2025, submit requests with supporting documents to resolve duplicative enrollments for the period of July 14–October 6, 2025. </t>
  </si>
  <si>
    <t>10/14/2025 – 10/21/2025</t>
  </si>
  <si>
    <t>10/14/2025 </t>
  </si>
  <si>
    <t>10/21/2025 </t>
  </si>
  <si>
    <t>10/14/2025</t>
  </si>
  <si>
    <t>10/21/2025</t>
  </si>
  <si>
    <t>Enrollment Audit Anomaly Appeals- First Certification</t>
  </si>
  <si>
    <t>Enrollment Audit Anomaly Appeals - First Certification: By October 17, 2025, submit any data anomaly appeals within five business days of the first enrollment audit certification.</t>
  </si>
  <si>
    <t>10/10/2025 – 10/17/2025</t>
  </si>
  <si>
    <t>10/10/2025 </t>
  </si>
  <si>
    <t>10/17/2025 </t>
  </si>
  <si>
    <t>10/10/2025</t>
  </si>
  <si>
    <t>10/17/2025</t>
  </si>
  <si>
    <t>Comprehensive Literacy State Development (CLSD) </t>
  </si>
  <si>
    <t>CLSD Grant Application: Within 30 business days of the grant launch in EGMS, eligible and interested LEAs may submit an application for the Comprehensive Literacy State Development (CLSD) grant. (Note: This is not a required activity. The grant application submission is optional for interested LEAs.)</t>
  </si>
  <si>
    <t>08/29/2025 – 10/15/2025</t>
  </si>
  <si>
    <t>Enterprise Grants Management System (EGMS)</t>
  </si>
  <si>
    <t>Clara Smith  </t>
  </si>
  <si>
    <t>Clara.Smith@dc.gov </t>
  </si>
  <si>
    <t>08/29/2025 </t>
  </si>
  <si>
    <t>10/15/2025 </t>
  </si>
  <si>
    <t>8/29/2025</t>
  </si>
  <si>
    <t>10/15/2025</t>
  </si>
  <si>
    <t>PCSB ONLY | Enrollment Audit and Child Count Application - First Certification of Unaudited Data </t>
  </si>
  <si>
    <t>PCSB ONLY | Enrollment Audit and Child Count Application - First Certification of Unaudited Data: By October 14, 2025, the Public Charter School Board (PCSB) must certify its unaudited enrollment data for the current school year. </t>
  </si>
  <si>
    <t>10/10/2025 – 10/14/2025</t>
  </si>
  <si>
    <t>Alternate Assessment Eligibility Applications </t>
  </si>
  <si>
    <t xml:space="preserve">Alternate Assessment Eligibility Applications: By December 10, 2025, submit eligibility applications for students taking alternate assessments to comply with Every Student Succeeds Act (ESSA) 1% cap. 
(Note: Late applications are due by November 17, 2025. Initial decision appeal applications must be submitted by December 5, 2025.) </t>
  </si>
  <si>
    <t>10/03/2025 – 10/10/2025</t>
  </si>
  <si>
    <t>Special Programs</t>
  </si>
  <si>
    <t>Stephanie Snyder </t>
  </si>
  <si>
    <t>Stephanie.Snyder@dc.gov </t>
  </si>
  <si>
    <t>https://osse.dc.gov/service/participation-criteria-and-forms-alternate-districtwide-assessments</t>
  </si>
  <si>
    <t>10/03/2025 </t>
  </si>
  <si>
    <t>10/3/2025</t>
  </si>
  <si>
    <t>Enrollment Audit and Child Count Application - First Certification of Unaudited Data </t>
  </si>
  <si>
    <t>Enrollment Audit and Child Count Application - First Certification of Unaudited Data: By October 10, 2025, certify your LEA’s unaudited enrollment data for the current school year. </t>
  </si>
  <si>
    <t>10/10/2025 – 10/10/2025</t>
  </si>
  <si>
    <t>My School DC - October Application Data Collection </t>
  </si>
  <si>
    <t xml:space="preserve">My School DC - October Application Data Collection: By October 10, 2025, submit SY26-27 school data for use in the My School DC website, lottery application, preference order, and feeder pattern publication. </t>
  </si>
  <si>
    <t>Due 10/10/2025</t>
  </si>
  <si>
    <t>Smartsheet and Centralized Waitlist Management System (Salesforce)</t>
  </si>
  <si>
    <t>McKinney-Vento (MKV) Professional Development and Technical Assistance  </t>
  </si>
  <si>
    <t>McKinney-Vento Professional Development and Technical Assistance: Year-round, ensure homeless liaisons participate in required training and technical assistance from OSSE, including trainings on identifying students experiencing homelessness, determining eligibility, enrollment, and connecting students with services. </t>
  </si>
  <si>
    <t>10/01/2025 – 09/30/2026</t>
  </si>
  <si>
    <t>Tasheen Stallings </t>
  </si>
  <si>
    <t>tasheen.stallings@dc.gov </t>
  </si>
  <si>
    <t>https://osse.dc.gov/node/1659716</t>
  </si>
  <si>
    <t>09/30/2026 </t>
  </si>
  <si>
    <t>9/30/2026</t>
  </si>
  <si>
    <t xml:space="preserve">Perkins CTE Act - CAR: By 9/30/2025, submit a Consolidated Annual Report (CAR) detailing the use of federal career and technical education (CTE) funds and program performance data, including disaggregated data to assess outcomes for all student subpopulations. 
(Note: Data include CTE enrollment, program retention, work-based learning (WBL) participation, industry-recognized credentials (IRC), participation, IRC completion, early college credit accrual, and student demographics.) </t>
  </si>
  <si>
    <t>08/01/2025 – 09/30/2025</t>
  </si>
  <si>
    <t>Perkins CTE Act - Local Application: By 9/30/2025, submit a comprehensive local application to access federal career and technical education (CTE) funds, detailing how you will address gaps identified in the Comprehensive Local Needs Assessment (CLNA). 
(Note: Subgrantees must describe their strategies to improve program quality, provide equitable access, and promote career exploration while aligning with OSSE program standards.)</t>
  </si>
  <si>
    <t>08/15/2025 – 09/30/2025</t>
  </si>
  <si>
    <t>Clifton Martin </t>
  </si>
  <si>
    <t>clifton.martin@dc.gov </t>
  </si>
  <si>
    <t>School Cardiac Emergency Response Plan  </t>
  </si>
  <si>
    <t>Cardiac Emergency Response Plan: By September 30, 2025, develop your Cardiac Emergency Response Plan. </t>
  </si>
  <si>
    <t>09/01/2025 – 09/30/2025</t>
  </si>
  <si>
    <t>School Prayer Certification </t>
  </si>
  <si>
    <t>School Prayer Certification: By September 30, 2025, certify that your LEA has no policies restricting prayer in schools and has not received related complaints. Submit this certification through supporting documents in the Consolidated Application for Elementary and Secondary Education Act (ESEA) Titles I-IV. </t>
  </si>
  <si>
    <t>08/08/2025 – 09/30/2025</t>
  </si>
  <si>
    <t>ESEA Consolidated Application in EGMS  </t>
  </si>
  <si>
    <t>https://osse.dc.gov/node/1633806</t>
  </si>
  <si>
    <t>08/08/2025 </t>
  </si>
  <si>
    <t>8/8/2025</t>
  </si>
  <si>
    <t xml:space="preserve">College and Scholarship Conversations (LEA Opt-In) - Student Nomination Information </t>
  </si>
  <si>
    <t>College &amp; Scholarship Conversations - Student Nomination: By 9/10/2025, submit a list of graduating seniors meeting specific academic criteria for nomination. </t>
  </si>
  <si>
    <t>08/01/2025 – 09/27/2025</t>
  </si>
  <si>
    <t>Kimberly Romero </t>
  </si>
  <si>
    <t>Kimberly.Romero@dc.gov </t>
  </si>
  <si>
    <t>https://osse.dc.gov/page/college-and-scholarship-conversations</t>
  </si>
  <si>
    <t>09/27/2025 </t>
  </si>
  <si>
    <t>9/27/2025</t>
  </si>
  <si>
    <t>Certification of Course Catalogs </t>
  </si>
  <si>
    <t>Certification of Course Catalogs: On September 26, 2025, certify the course catalog data submitted. </t>
  </si>
  <si>
    <t>09/26/2025 – 09/26/2025</t>
  </si>
  <si>
    <t>Integrated Data Submission (IDS)</t>
  </si>
  <si>
    <t>09/26/2025 </t>
  </si>
  <si>
    <t>9/26/2025</t>
  </si>
  <si>
    <t>Submission of Course Catalogs </t>
  </si>
  <si>
    <t xml:space="preserve">Submission of Course Catalogs: By September 26, 2025, submit course catalogs according to the LEA Course Data Collection Policy Guide. </t>
  </si>
  <si>
    <t>08/08/2025 – 09/26/2025</t>
  </si>
  <si>
    <t>Metric Calculation Phase II Certification </t>
  </si>
  <si>
    <t>Metric Calculation Phase II Certification: TBD, certify metric data for the DC School Report Card. </t>
  </si>
  <si>
    <t>08/26/2025 – 09/19/2025</t>
  </si>
  <si>
    <t>08/26/2025 </t>
  </si>
  <si>
    <t>09/19/2025 </t>
  </si>
  <si>
    <t>8/26/2025</t>
  </si>
  <si>
    <t>9/19/2025</t>
  </si>
  <si>
    <t>DCPS ONLY | Parents' Right to Know Notifications </t>
  </si>
  <si>
    <t>DCPS ONLY | Parents' Right to Know: By August 31, 2025, notify families through a “parent right to know” letter if their child is taught by a teacher not credentialed in their subject area to meet Title I ESEA requirements. </t>
  </si>
  <si>
    <t>09/01/2025 – 08/31/2025</t>
  </si>
  <si>
    <t>Anthony Graham </t>
  </si>
  <si>
    <t>Anthonys.Graham@dc.gov </t>
  </si>
  <si>
    <t>08/31/2026</t>
  </si>
  <si>
    <t>Start after End; Email contains space</t>
  </si>
  <si>
    <t>My School DC - LEA Participation Agreement </t>
  </si>
  <si>
    <t>My School DC - LEA Participation Agreement: By August 30, 2025, confirm whether your LEA will participate in the SY26-27 lottery and verify grade levels and locations for participating public schools.</t>
  </si>
  <si>
    <t>08/05/2025 – 08/30/2025</t>
  </si>
  <si>
    <t>Seamless</t>
  </si>
  <si>
    <t>Megan Dho </t>
  </si>
  <si>
    <t>megan.dho1@dc.gov </t>
  </si>
  <si>
    <t>08/05/2025 </t>
  </si>
  <si>
    <t>08/30/2025 </t>
  </si>
  <si>
    <t>8/5/2025</t>
  </si>
  <si>
    <t>8/30/2025</t>
  </si>
  <si>
    <t>Identification of LEA and School-based McKinney-Vento (MKV) Homeless Liaisons </t>
  </si>
  <si>
    <t>Identification of School-based McKinney-Vento Homeless Liaisons: By Aug. 29, 2025, submit the names and Qlik access levels of your LEA and school-based homeless liaisons via the Integrated Data Submissions Application. </t>
  </si>
  <si>
    <t>08/01/2025 – 08/29/2026</t>
  </si>
  <si>
    <t>https://osse.dc.gov/service/homeless-education-program-contact-list</t>
  </si>
  <si>
    <t>08/29/2026 </t>
  </si>
  <si>
    <t>8/29/2026</t>
  </si>
  <si>
    <t>Advanced Internship Program (AIP) </t>
  </si>
  <si>
    <t>Advanced Internship Program (AIP): By 8/29/2025, confirm student eligibility for the AIP based on OSSE’s applicant list and program guidebook requirements.  
(Note: This requirement is for LEAs that receive Perkins Career and Technical Education (CTE) Act funding and provide credits to students who successfully complete the AIP.)</t>
  </si>
  <si>
    <t>07/09/2025 – 08/29/2025</t>
  </si>
  <si>
    <t>simone.garcia@dc.gov </t>
  </si>
  <si>
    <t>07/09/2025 </t>
  </si>
  <si>
    <t>7/9/2025</t>
  </si>
  <si>
    <t>School Undesignated Emergency Medication Acton Plan </t>
  </si>
  <si>
    <t>Undesignated Emergency Medications Action Plan: By August 22, 2025, submit your School Undesignated Emergency Medications Action Plan. </t>
  </si>
  <si>
    <t>07/14/2025 – 08/22/2025</t>
  </si>
  <si>
    <t>Emergency Medications Team </t>
  </si>
  <si>
    <t>osse.umeds@dc.gov </t>
  </si>
  <si>
    <t>07/14/2025 </t>
  </si>
  <si>
    <t>08/22/2025 </t>
  </si>
  <si>
    <t>7/14/2025</t>
  </si>
  <si>
    <t>8/22/2025</t>
  </si>
  <si>
    <t>HSA Local Tracking Log </t>
  </si>
  <si>
    <t>Healthy Schools Act (HSA) Local Tracking Log: By August 10, 2026, submit quarterly compliance tracking logs documenting the use of local and sustainably sourced foods.</t>
  </si>
  <si>
    <t>11/10/2025 – 08/10/2026</t>
  </si>
  <si>
    <t>08/10/2026 </t>
  </si>
  <si>
    <t>8/10/2026</t>
  </si>
  <si>
    <t>Enrollment Audit and Child Count Application- Training Webinar </t>
  </si>
  <si>
    <t>Enrollment Audit and Child Count Application - Training Webinar: By August 7, 2025, attend the mandatory Enrollment Audit Training webinar as part of OSSE’s Start of School Campaign virtual training series. </t>
  </si>
  <si>
    <t>08/07/2025 – 08/07/2025</t>
  </si>
  <si>
    <t>Microsoft Teams</t>
  </si>
  <si>
    <t>https://events.gcc.teams.microsoft.com/event/107eb82b-3947-4b3a-86ee-80ae3d6d416f@8fe449f1-8b94-4fb7-9906-6f939da82d73</t>
  </si>
  <si>
    <t>08/07/2025 </t>
  </si>
  <si>
    <t>8/7/2025</t>
  </si>
  <si>
    <t>Home and Hospital Instruction (HHI) Annual Data Request  </t>
  </si>
  <si>
    <t>Home and Hospital Instruction (HHI) Annual Data Request: By July 31, 2026, submit annual data on HHI requests, outcomes, reasons for denials, medical certifiers, and instructional methods. </t>
  </si>
  <si>
    <t>05/01/2026 – 07/31/2026</t>
  </si>
  <si>
    <t>05/01/2026 </t>
  </si>
  <si>
    <t>07/31/2026 </t>
  </si>
  <si>
    <t>5/1/2026</t>
  </si>
  <si>
    <t xml:space="preserve">Bridge to High School Data Exchange (LEA Opt-In) - Student Data </t>
  </si>
  <si>
    <t xml:space="preserve">Bridge to High School - Student Data: By 7/15/2026, submit student data if participating in the Bridge to High School Data Exchange. </t>
  </si>
  <si>
    <t>Opens 01/15/2026</t>
  </si>
  <si>
    <t>other_text</t>
  </si>
  <si>
    <t>https://osse.dc.gov/page/bridge-high-school</t>
  </si>
  <si>
    <t>01/15/2026 </t>
  </si>
  <si>
    <t>07/15/2026 </t>
  </si>
  <si>
    <t>1/15/2026</t>
  </si>
  <si>
    <t>Impossible End date (typo)</t>
  </si>
  <si>
    <t>SY25-26 Calendar Review Affirmation </t>
  </si>
  <si>
    <t>Calendar Review Affirmation: By July 1, 2025, certify your LEA’s SY25–26 calendar as “Ready to Review.”  </t>
  </si>
  <si>
    <t>06/08/2025 – 07/01/2025</t>
  </si>
  <si>
    <t>Instructional Day Calendar Compliance Portal via Qlik</t>
  </si>
  <si>
    <t>06/08/2025 </t>
  </si>
  <si>
    <t>6/8/2025</t>
  </si>
  <si>
    <t>Homeless Student Data Qlik Application Training </t>
  </si>
  <si>
    <t>Homeless Student Data Qlik Application Training: Year-round, ensure homeless liaisons complete at least one required Qlik training and regularly review data for students identified as experiencing homelessness in the Qlik Sense applications for accuracy. </t>
  </si>
  <si>
    <t>09/01/2025 – 06/30/2026</t>
  </si>
  <si>
    <t>06/30/2026 </t>
  </si>
  <si>
    <t>6/30/2026</t>
  </si>
  <si>
    <t>Identification of Child and Family Services POC </t>
  </si>
  <si>
    <t>Identification of CFSA POC: By June 30, 2026, submit the names of your Child and Family Services (CFSA) Points of Contact (POC) through the Integrated Data Submission Application. </t>
  </si>
  <si>
    <t>07/01/2025 – 06/30/2026</t>
  </si>
  <si>
    <t>CFSA POC</t>
  </si>
  <si>
    <t>https://osse.dc.gov/sites/default/files/dc/sites/osse/publication/attachments/LEA%20Foster%20Care%20POC%20Directory%20SY2024-25%20FINAL%20-%20020625.pdf</t>
  </si>
  <si>
    <t>McKinney-Vento (MKV) Homeless Student Data Reporting &amp; Nighttime Residency Status Updates</t>
  </si>
  <si>
    <t xml:space="preserve">McKinney-Vento Homeless Student Data Reporting &amp; Nighttime Residency Status Updates: Year-round, submit nightly student data updates to OSSE through your student information systems (SIS) to populate Qlik Sense homeless student data applications. </t>
  </si>
  <si>
    <t>Nicole Lee-Mwandha </t>
  </si>
  <si>
    <t>nicole.lee-mwandha@dc.gov </t>
  </si>
  <si>
    <t>https://osse.dc.gov/node/1348211</t>
  </si>
  <si>
    <t>McKinney-Vento (MKV) Homeless Student Data Reporting &amp; Nighttime Residency Status Updates  </t>
  </si>
  <si>
    <t>ATC - Enrollment </t>
  </si>
  <si>
    <t xml:space="preserve">ATC Enrollment: By 6/30/2025, submit three enrollment data phases for ATC: interest form, eligible list, and certified list confirming student enrollment details. 
 Student Interest Form: Throughout the year, students may express interest in the ATC at any time through a public form on the ATC website. 
Eligible List: This list is formed through school course requests and the public student interest form. Counselors should review the interest list provided by the ATC as well as their own course requests for the ATC eligibility (proper grade level, on-track for graduation, and able to fit the courses into schedule). 
Certified List: All confirmed, eligible ATC students should be on the final list sent to the ATC for scheduling. The certified list affirms students’ session rank, their pathway of choice, and a guarantee from the enrolled high school that these students will be scheduled into the ATC classes. It is appropriate for the certified list to exceed the designated enrollment target as any unscheduled students beyond the target number will be added to the waitlist.  Ward 8 POC: maisha.wise@dc.gov </t>
  </si>
  <si>
    <t>08/26/2024 – 06/30/2025</t>
  </si>
  <si>
    <t>Microsoft Forms</t>
  </si>
  <si>
    <t>Andrea Zimmermann &amp; Maisha Wise </t>
  </si>
  <si>
    <t>andrea.zimmermann@dc.gov </t>
  </si>
  <si>
    <t>08/26/2024 </t>
  </si>
  <si>
    <t>06/30/2025 </t>
  </si>
  <si>
    <t>8/26/2024</t>
  </si>
  <si>
    <t>6/30/2025</t>
  </si>
  <si>
    <t>Multiple emails in one cell; Email contains space; Email must contain exactly one "@"</t>
  </si>
  <si>
    <t xml:space="preserve">Child Nutrition Programs - Community Eligibility Provision (CEP) Election </t>
  </si>
  <si>
    <t>Child Nutrition Programs - Community Eligibility Provision (CEP) Election: By June 30, 2025, notify OSSE if your school will participate in CEP and not collect Free and Reduced Price Meals (FARM) applications</t>
  </si>
  <si>
    <t>04/15/2025 – 06/30/2025</t>
  </si>
  <si>
    <t>CEP Portal</t>
  </si>
  <si>
    <t>04/15/2025 </t>
  </si>
  <si>
    <t>4/15/2025</t>
  </si>
  <si>
    <t>Duplicative Enrollment Period 4: LEA Response Window </t>
  </si>
  <si>
    <t>Duplicative Enrollment Period 4: LEA Response Window: By June 24, 2026, submit requests with supporting documents to resolve duplicative enrollments for the period of March 2–June 16, 2026. </t>
  </si>
  <si>
    <t>06/23/2026 – 06/24/2026</t>
  </si>
  <si>
    <t>06/23/2026 </t>
  </si>
  <si>
    <t>06/24/2026 </t>
  </si>
  <si>
    <t>6/23/2026</t>
  </si>
  <si>
    <t>6/24/2026</t>
  </si>
  <si>
    <t>Routine Distance Learning Plans </t>
  </si>
  <si>
    <t xml:space="preserve">Routine Distance Learning Plans: By June 24, 2025, submit an annual plan for approval if your school offers approved routine distance learning on a regular or routine basis. </t>
  </si>
  <si>
    <t>05/30/2025 – 06/24/2025</t>
  </si>
  <si>
    <t>05/30/2025 </t>
  </si>
  <si>
    <t>06/24/2025 </t>
  </si>
  <si>
    <t>5/30/2025</t>
  </si>
  <si>
    <t>6/24/2025</t>
  </si>
  <si>
    <t>SY25-26 Weekly Half Day Waiver  </t>
  </si>
  <si>
    <t>Half Day Waiver: By June 24, 2025, submit a waiver request to OSSE for review and approval or denial to offer instructional days shorter than six hours in SY25–26. </t>
  </si>
  <si>
    <t>Duplicative Enrollment Period 4: Appeal Window </t>
  </si>
  <si>
    <t>Duplicative Enrollment Period 4: Appeal Window: By June 22, 2026, submit documentation to resolve duplicative enrollments for the period of March 2–June 16, 2026. </t>
  </si>
  <si>
    <t>06/17/2026 – 06/22/2026</t>
  </si>
  <si>
    <t>06/17/2026 </t>
  </si>
  <si>
    <t>06/22/2026 </t>
  </si>
  <si>
    <t>6/17/2026</t>
  </si>
  <si>
    <t>6/22/2026</t>
  </si>
  <si>
    <t>National Public Education Financial Survey/School District Finance Survey </t>
  </si>
  <si>
    <t>National Public Education Financial Survey / School District Finance Survey: By June 2, 2026, submit financial data on revenues and expenditures across public elementary and secondary education categories. </t>
  </si>
  <si>
    <t>03/30/2026 – 06/18/2026</t>
  </si>
  <si>
    <t>Chief Financial Officer</t>
  </si>
  <si>
    <t>Individualized Excel Spreadsheets</t>
  </si>
  <si>
    <t>Gabriel Montague </t>
  </si>
  <si>
    <t>gabriel.montague@dc.gov </t>
  </si>
  <si>
    <t>03/30/2026 </t>
  </si>
  <si>
    <t>06/18/2026 </t>
  </si>
  <si>
    <t>03/30/26</t>
  </si>
  <si>
    <t>06/18/26</t>
  </si>
  <si>
    <t>Child Nutrition Programs - Summer meal service program selection </t>
  </si>
  <si>
    <t>Child Nutrition Programs - Summer Meal Service Program Selection: By June 7, 2025, notify OSSE of your planned summer meals program or confirm that no meals will be served. </t>
  </si>
  <si>
    <t>Due 06/07/2025</t>
  </si>
  <si>
    <t>06/07/2025 </t>
  </si>
  <si>
    <t>6/7/2025</t>
  </si>
  <si>
    <t>blank</t>
  </si>
  <si>
    <t>DC Decision Day (LEA Opt-In) - Student Count Data </t>
  </si>
  <si>
    <t>DC Decision Day - Student Count Data: By 5/31/2026, submit data on the number of graduating seniors participating in DC Decision Day. </t>
  </si>
  <si>
    <t>03/01/2026 – 05/31/2026</t>
  </si>
  <si>
    <t>https://osse.dc.gov/page/dc-decision-day </t>
  </si>
  <si>
    <t>03/01/2026 </t>
  </si>
  <si>
    <t>05/31/2026 </t>
  </si>
  <si>
    <t>3/1/2026</t>
  </si>
  <si>
    <t>5/31/2026</t>
  </si>
  <si>
    <t>SAT - Student Count (11th &amp; 12th Graders) &amp; Test Date Information </t>
  </si>
  <si>
    <t>SAT Student Count &amp; Test Dates: By 5/31/2026, submit projected 11th and 12th grade students for the following school year and planned SAT in-school testing dates for each high school. </t>
  </si>
  <si>
    <t>08/31/2025 – 05/31/2026</t>
  </si>
  <si>
    <t>https://osse.dc.gov/page/sat-school-testing </t>
  </si>
  <si>
    <t>08/31/2025 </t>
  </si>
  <si>
    <t>8/31/2025</t>
  </si>
  <si>
    <t>DC CAPE Admin - ELA, Math, Science </t>
  </si>
  <si>
    <t>DC CAPE Administration - ELA, Math, Science: Between April 6 and May 22, 2026, administer District of Columbia Comprehensive Assessments of Progress in Education (DC CAPE) for eligible students. </t>
  </si>
  <si>
    <t>04/06/2026 – 05/22/2026</t>
  </si>
  <si>
    <t>Chelsea Charland </t>
  </si>
  <si>
    <t>Chelsea.Charland@dc.gov </t>
  </si>
  <si>
    <t>https://dc.mypearsonsupport.com/</t>
  </si>
  <si>
    <t>04/06/2026 </t>
  </si>
  <si>
    <t>05/22/2026 </t>
  </si>
  <si>
    <t>4/6/26</t>
  </si>
  <si>
    <t>5/22/26</t>
  </si>
  <si>
    <t>DC CAPE Registration &amp; Accommodations Entry </t>
  </si>
  <si>
    <t>DC CAPE Registration &amp; Accommodations Entry: Prior to the start of DC CAPE administration, submit registration and accommodation data for District of Columbia Comprehensive Assessments of Progress in Educat</t>
  </si>
  <si>
    <t>01/05/2026 – 05/15/2026</t>
  </si>
  <si>
    <t>01/05/2026 </t>
  </si>
  <si>
    <t>05/15/2026 </t>
  </si>
  <si>
    <t>1/5/2026</t>
  </si>
  <si>
    <t>5/15/2026</t>
  </si>
  <si>
    <t>Visual Impairment Census  </t>
  </si>
  <si>
    <t>Visual Impairment Census: By May 15, 2026, submit data to OSSE including the number of students with visual impairments, supporting medical reports (via Special Programs), parent signature confirmation for census inclusion, and orders for supporting materials. </t>
  </si>
  <si>
    <t>05/15/2026 – 05/15/2026</t>
  </si>
  <si>
    <t>Dual Enrollment (Student Opt-In) - Transcript/Counselor/Teacher Recommendation Forms </t>
  </si>
  <si>
    <t>Dual Enrollment - Recommendation Forms: Teacher and counselor recommendation letters and high school transcripts for opted-in students are due at three points throughout the year for various semesters – mid Oct. 2025 for spring 26, end of Feb. 2026 for summer 26 and early May 2026 for fall 2026. </t>
  </si>
  <si>
    <t>09/01/2025 – 05/12/2026</t>
  </si>
  <si>
    <t>https://osse.dc.gov/page/osse-dual-enrollment-opportunities </t>
  </si>
  <si>
    <t>05/12/2026 </t>
  </si>
  <si>
    <t>5/12/2026</t>
  </si>
  <si>
    <t>School Test Security Plans </t>
  </si>
  <si>
    <t xml:space="preserve">School Test Security Plans: Between December 1, 2025, and April 27, 2026, submit a school test security plan for each statewide assessment administered. 
(Note: School test security plans are due at least 3 weeks before the assessments are planned to start.) </t>
  </si>
  <si>
    <t>12/01/2025 – 04/27/2026</t>
  </si>
  <si>
    <t>04/27/2026 </t>
  </si>
  <si>
    <t>4/27/2026</t>
  </si>
  <si>
    <t>DLM Admin </t>
  </si>
  <si>
    <t>DLM Administration: Between March 9 and April 24, 2026, administer alternate science Dynamic Learning Maps (DLM) assessments to eligible students. </t>
  </si>
  <si>
    <t>03/09/2026 – 04/24/2026</t>
  </si>
  <si>
    <t>Debbie Menard </t>
  </si>
  <si>
    <t>Debbie.Menard@dc.gov </t>
  </si>
  <si>
    <t>https://dynamiclearningmaps.org/district-of-columbia</t>
  </si>
  <si>
    <t>03/09/2026 </t>
  </si>
  <si>
    <t>04/24/2026 </t>
  </si>
  <si>
    <t>3/9/2026</t>
  </si>
  <si>
    <t>4/24/2026</t>
  </si>
  <si>
    <t>MSAA &amp; DLM Admin </t>
  </si>
  <si>
    <t xml:space="preserve">MSAA &amp; DLM Administration: Between March 9 and April 24, 2026, administer alternate assessments (Multi-State Alternate Assessment (MSAA) &amp; Dynamic Learning Maps (DLM)) to eligible students. </t>
  </si>
  <si>
    <t>MSAA Coordinator</t>
  </si>
  <si>
    <t>Yolanda Barber </t>
  </si>
  <si>
    <t>Yolanda.Barber@dc.gov </t>
  </si>
  <si>
    <t>https://www.msaaassessment.org/</t>
  </si>
  <si>
    <t>My School DC - Lottery Audit Response  </t>
  </si>
  <si>
    <t>My School DC - Lottery Audit Response: By April 3, 2026, review students flagged for enrolling outside of the My School DC process and submit a written response.</t>
  </si>
  <si>
    <t>02/06/2026 – 04/03/2026</t>
  </si>
  <si>
    <t>Centralized Waitlist Management System (Salesforce)</t>
  </si>
  <si>
    <t>02/06/2026 </t>
  </si>
  <si>
    <t>04/03/2026 </t>
  </si>
  <si>
    <t>2/6/2026</t>
  </si>
  <si>
    <t>4/3/2026</t>
  </si>
  <si>
    <t>ACCESS for ELLs Admin </t>
  </si>
  <si>
    <t>ACCESS for ELLs Administration: Between February 9 and March 20, 2026, administer the Assessing Comprehension and Communication in English State-to-State (ACCESS) proficiency assessment for English language learners (ELLs). </t>
  </si>
  <si>
    <t>02/09/2026 – 03/20/2026</t>
  </si>
  <si>
    <t>https://wida.wisc.edu/about/consortium/dc</t>
  </si>
  <si>
    <t>02/09/2026 </t>
  </si>
  <si>
    <t>03/20/2026 </t>
  </si>
  <si>
    <t>2/9/2026</t>
  </si>
  <si>
    <t>3/20/2026</t>
  </si>
  <si>
    <t>Duplicative Enrollment Period 3: OSSE Determination Window </t>
  </si>
  <si>
    <t>Duplicative Enrollment Period 3: OSSE Determination Window: From March 13–March 20, 2026, OSSE will issue determinations on Period 3 duplicative enrollment appeals.</t>
  </si>
  <si>
    <t>03/13/2026 – 03/20/2026</t>
  </si>
  <si>
    <t>03/13/2026 </t>
  </si>
  <si>
    <t>3/13/2026</t>
  </si>
  <si>
    <t>NAEP Admin </t>
  </si>
  <si>
    <t>NAEP Administration: Between January 26 and March 20, 2026, administer the National Assessment of Educational Progress (NAEP) assessment as directed by the National Center for Education Statistics (NCES). </t>
  </si>
  <si>
    <t>01/26/2026 – 03/20/2026</t>
  </si>
  <si>
    <t>Assessment POC</t>
  </si>
  <si>
    <t>Cassidy Schenley </t>
  </si>
  <si>
    <t>Cassidy.Schenley@dc.gov </t>
  </si>
  <si>
    <t>https://osse.dc.gov/service/national-assessment-educational-progress-naep</t>
  </si>
  <si>
    <t>01/26/2026 </t>
  </si>
  <si>
    <t>1/26/2026</t>
  </si>
  <si>
    <t xml:space="preserve">My School DC - Selective High School Rankings  </t>
  </si>
  <si>
    <t xml:space="preserve">My School DC - Selective High School Rankings: By March 16, 2026, DCPS will submit selective high school rankings for use in the lottery. </t>
  </si>
  <si>
    <t>02/09/2025 – 03/16/2026</t>
  </si>
  <si>
    <t>Alex Caple </t>
  </si>
  <si>
    <t>alexander.caple@dc.gov </t>
  </si>
  <si>
    <t>02/09/2025 </t>
  </si>
  <si>
    <t>03/16/2026 </t>
  </si>
  <si>
    <t>2/9/2025</t>
  </si>
  <si>
    <t>3/16/2026</t>
  </si>
  <si>
    <t>Common Financial Reporting Standards </t>
  </si>
  <si>
    <t>Common Financial Reporting Standards: By March 14, 2025, submit your LEA’s budgeted and actual expenditures across required financial reporting categories. </t>
  </si>
  <si>
    <t>01/17/2025 – 03/14/2025</t>
  </si>
  <si>
    <t>https://osse.dc.gov/page/common-financial-reporting-standards </t>
  </si>
  <si>
    <t>01/17/2025 </t>
  </si>
  <si>
    <t>03/14/2025 </t>
  </si>
  <si>
    <t>1/17/2025</t>
  </si>
  <si>
    <t>3/14/2025</t>
  </si>
  <si>
    <t>ESEA Maintenance of Effort </t>
  </si>
  <si>
    <t xml:space="preserve">ESEA Maintenance of Effort: Annually, LEAs must complete the Common Financial Reporting Standards template and provide OSSE with detailed financial data on LEA- and school-level expenditures.  
OSSE also reviews this data to ensure that LEAs maintain state and local spending at least at 90% of the prior year spending level. LEAs can meet this requirement on a per pupil basis or in aggregate.  </t>
  </si>
  <si>
    <t>https://osse.dc.gov/page/common-financial-reporting-standards</t>
  </si>
  <si>
    <t>Duplicative Enrollment Period 3: LEA Response Window </t>
  </si>
  <si>
    <t>Duplicative Enrollment Period 3: LEA Response Window: By March 12, 2026, submit requests with supporting documents to resolve duplicative enrollments for the period of November 24, 2025–February 27, 2026. </t>
  </si>
  <si>
    <t>03/05/2025 – 03/12/2026</t>
  </si>
  <si>
    <t>03/05/2025 </t>
  </si>
  <si>
    <t>03/12/2026 </t>
  </si>
  <si>
    <t>3/5/2025</t>
  </si>
  <si>
    <t>3/12/2026</t>
  </si>
  <si>
    <t>My School DC - Lottery Seats &amp; Associated Data </t>
  </si>
  <si>
    <t>My School DC - Lottery Seats &amp; Associated Data: By March 10, 2026, submit the number of lottery seats your LEA will offer and finalize determinations on applicant preferences. </t>
  </si>
  <si>
    <t>01/14/2026 – 03/10/2026</t>
  </si>
  <si>
    <t>My School DC Staff Portal</t>
  </si>
  <si>
    <t>01/14/2026 </t>
  </si>
  <si>
    <t>03/10/2026 </t>
  </si>
  <si>
    <t>1/14/2026</t>
  </si>
  <si>
    <t>3/10/2026</t>
  </si>
  <si>
    <t>Duplicative Enrollment Period 3: Appeal Window </t>
  </si>
  <si>
    <t xml:space="preserve">Duplicative Enrollment Period 3: Appeal Window: By March 4, 2026, submit requests with supporting documents to resolve duplicative enrollments for the period of November 24, 2025–February 27, 2026. </t>
  </si>
  <si>
    <t>03/02/2026 – 03/04/2026</t>
  </si>
  <si>
    <t>03/02/2026 </t>
  </si>
  <si>
    <t>03/04/2026 </t>
  </si>
  <si>
    <t>3/2/2026</t>
  </si>
  <si>
    <t>3/4/2026</t>
  </si>
  <si>
    <t>DCPS ONLY | Comparability Report </t>
  </si>
  <si>
    <t>DCPS ONLY | Comparability Report: By February 28, 2026, DCPS must demonstrate that schools receiving Title I-A funds are providing services comparable to those in non-Title I-A schools.  </t>
  </si>
  <si>
    <t>08/08/2025 – 02/28/2026</t>
  </si>
  <si>
    <t>02/28/2026 </t>
  </si>
  <si>
    <t>2/28/2026</t>
  </si>
  <si>
    <t>School Health Profiles </t>
  </si>
  <si>
    <t>School Health Profiles: By February 19, 2026, submit and publicly post your annual School Health Profile to comply with the Healthy Schools Act. </t>
  </si>
  <si>
    <t>12/17/2025 – 02/19/2026</t>
  </si>
  <si>
    <t>https://osse.dc.gov/service/healthy-schools-act-school-health-profiles</t>
  </si>
  <si>
    <t>12/17/2025 </t>
  </si>
  <si>
    <t>02/19/2026 </t>
  </si>
  <si>
    <t>12/17/2025</t>
  </si>
  <si>
    <t>2/19/2026</t>
  </si>
  <si>
    <t>DC College Application and Exploration Month (LEA Opt-In) - Registration Information/Data </t>
  </si>
  <si>
    <t>DC College Application and Exploration Month - Registration &amp; Data: By 1/31/2026, register for participation and submit pre- and post-student event data. </t>
  </si>
  <si>
    <t>09/01/2025 – 01/31/2026</t>
  </si>
  <si>
    <t>https://osse.dc.gov/service/dc-college-application-and-exploration-month </t>
  </si>
  <si>
    <t>01/31/2026 </t>
  </si>
  <si>
    <t>1/31/2026</t>
  </si>
  <si>
    <t>DLM Registration </t>
  </si>
  <si>
    <t>DLM Registration: By January 31, 2026, register students for Dynamic Learning Maps (DLM) assessments (OSSE for grades 5/8; LEAs for high school biology).  </t>
  </si>
  <si>
    <t>01/05/2026 – 01/31/2026</t>
  </si>
  <si>
    <t>https://dynamiclearningmaps.org/district-staff-video-resources-sci </t>
  </si>
  <si>
    <t>Compliance and Continuous Improvement (CCI) Monitoring </t>
  </si>
  <si>
    <t>Compliance and Continuous Improvement (CCI) Monitoring: By January 16, 2026, identify your LEA's primary point of contact for OSSE’s onsite visit and student file review following notification of onsite monitoring. </t>
  </si>
  <si>
    <t>01/16/2026 – 01/16/2026</t>
  </si>
  <si>
    <t>01/16/2026 </t>
  </si>
  <si>
    <t>1/16/2026</t>
  </si>
  <si>
    <t>Title IV-A State Public Reporting: Objectives and Outcomes </t>
  </si>
  <si>
    <t>Title IV-A State Public Reporting: Objectives and Outcomes: By January 8, 2026, report your LEA’s progress on Title IV-A grant goals by selecting 'no progress,' 'partial progress,' or 'completed' for each funded category. </t>
  </si>
  <si>
    <t>12/08/2025 – 01/08/2026</t>
  </si>
  <si>
    <t>https://osse.dc.gov/node/1633801</t>
  </si>
  <si>
    <t>01/08/2026 </t>
  </si>
  <si>
    <t>1/8/2026</t>
  </si>
  <si>
    <t>DC Child Care Subsidy Program agreement renewal and annual monitoring activities.</t>
  </si>
  <si>
    <t>DC Child Care Subsidy Program Agreement Renewal and Monitoring: By Sept. 30, 2025, sign the FY26 Provider Agreement for Subsidized Child Care Services by 5 p.m. to continue program participation through Sept. 30, 2026. (Note: The agreement renewal window runs from July 14 to Aug. 15, 2025. Annual monitoring activities run from Nov. 2025 through June 30, 2026, and include separate reviews for subsidy agreements and Level II provider addendums.)</t>
  </si>
  <si>
    <t>07/14/2025 – 09/30/2025</t>
  </si>
  <si>
    <t>Division of Early Learning Licensing Tool (DELLT)</t>
  </si>
  <si>
    <t>Stormy Stringer</t>
  </si>
  <si>
    <t>Stormy.Stringer@dc.gov</t>
  </si>
  <si>
    <t>2025-07-14 00:00:00</t>
  </si>
  <si>
    <t>2025-09-30 00:00:00</t>
  </si>
  <si>
    <t>DeadlineType_Options</t>
  </si>
  <si>
    <t>LEARole_Options</t>
  </si>
  <si>
    <t>SubmissionPlatform_Options</t>
  </si>
  <si>
    <t>ADT Technical Manager</t>
  </si>
  <si>
    <t>Attendance POC</t>
  </si>
  <si>
    <t>DC School Report Card Portal</t>
  </si>
  <si>
    <t>District of Columbia Immunization Information System (DOCIIS)</t>
  </si>
  <si>
    <t>Early Childhood Transition Coordinator</t>
  </si>
  <si>
    <t>ELL/LEP Coordinator</t>
  </si>
  <si>
    <t>Email from OSSE with Instructions</t>
  </si>
  <si>
    <t>conditional_until</t>
  </si>
  <si>
    <t>Pre-K Special Ed POC</t>
  </si>
  <si>
    <t>Principal</t>
  </si>
  <si>
    <t>School Enrollment Audit POC</t>
  </si>
  <si>
    <t>School Garden Coordinator</t>
  </si>
  <si>
    <t>Transportation Manager</t>
  </si>
  <si>
    <t>Not applicable</t>
  </si>
  <si>
    <t>OSSE Portal</t>
  </si>
  <si>
    <t>Other (see guidance)</t>
  </si>
  <si>
    <t>SeamlessDocs</t>
  </si>
  <si>
    <t>SLED</t>
  </si>
  <si>
    <t>Survey/Forms</t>
  </si>
  <si>
    <t>Category</t>
  </si>
  <si>
    <t>Assumed Start</t>
  </si>
  <si>
    <t>Assumed End</t>
  </si>
  <si>
    <t>Notes</t>
  </si>
  <si>
    <t>tbd / not_yet_established</t>
  </si>
  <si>
    <t>2025-07-01</t>
  </si>
  <si>
    <t>2026-06-30</t>
  </si>
  <si>
    <t>Assume full SY; flag as assumption</t>
  </si>
  <si>
    <t>2025-09-30</t>
  </si>
  <si>
    <t>Use Jul 1–Sep 30 window (LEA-specific start may vary)</t>
  </si>
  <si>
    <t>ongoing / rolling / year_round / as_needed</t>
  </si>
  <si>
    <t>Treat as always-on window</t>
  </si>
  <si>
    <t>spring 2026</t>
  </si>
  <si>
    <t>2026-03-01</t>
  </si>
  <si>
    <t>2026-05-31</t>
  </si>
  <si>
    <t>Normalized season dates</t>
  </si>
  <si>
    <t>summer 2025</t>
  </si>
  <si>
    <t>2025-06-01</t>
  </si>
  <si>
    <t>2025-08-31</t>
  </si>
  <si>
    <t>summer 2026</t>
  </si>
  <si>
    <t>2026-06-01</t>
  </si>
  <si>
    <t>2026-08-31</t>
  </si>
  <si>
    <t>Complete before SY starts</t>
  </si>
  <si>
    <t>Use end-of-year for sorting</t>
  </si>
  <si>
    <t>Extract date if present; keep condition text in Notes</t>
  </si>
  <si>
    <t>Use TriggerDate to compute SortEnd</t>
  </si>
  <si>
    <t>9/26/2025 - 11/13/2025</t>
  </si>
  <si>
    <t>School Health Profiles: By February 17, 2026, submit and certify your annual School Health Profile. Schools must post the certified survey information online if the school has a website and make the form available to parents in its office to comply with the Healthy Schools Act.</t>
  </si>
  <si>
    <t>12/15/2025-02/17/2026</t>
  </si>
  <si>
    <t>03/09/2026-04/17/2026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</si>
</sst>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_);\(0\)"/>
  </numFmts>
  <fonts count="5" x14ac:knownFonts="1">
    <font>
      <sz val="11"/>
      <color theme="1"/>
      <name val="Calibri"/>
      <family val="2"/>
      <scheme val="minor"/>
    </font>
    <font>
      <b/>
      <sz val="11"/>
      <color theme="1"/>
      <name val="Calibri"/>
      <family val="2"/>
      <scheme val="minor"/>
    </font>
    <font>
      <u/>
      <sz val="11"/>
      <color theme="10"/>
      <name val="Calibri"/>
      <family val="2"/>
    </font>
    <font>
      <b/>
      <sz val="12"/>
      <color theme="1"/>
      <name val="Calibri"/>
      <family val="2"/>
      <scheme val="minor"/>
    </font>
    <font>
      <i/>
      <sz val="10"/>
      <color theme="1"/>
      <name val="Calibri"/>
      <family val="2"/>
      <scheme val="minor"/>
    </font>
  </fonts>
  <fills count="3">
    <fill>
      <patternFill patternType="none"/>
    </fill>
    <fill>
      <patternFill patternType="gray125"/>
    </fill>
    <fill>
      <patternFill patternType="solid">
        <fgColor rgb="FFE7E6E6"/>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3">
    <xf numFmtId="0" fontId="0" fillId="0" borderId="0" xfId="0"/>
    <xf numFmtId="0" fontId="1" fillId="2" borderId="1" xfId="0" applyFont="1" applyFill="1" applyBorder="1" applyAlignment="1">
      <alignment vertical="center" wrapText="1"/>
    </xf>
    <xf numFmtId="164" fontId="0" fillId="0" borderId="0" xfId="0" applyNumberFormat="1"/>
    <xf numFmtId="0" fontId="0" fillId="0" borderId="0" xfId="0" applyAlignment="1">
      <alignment horizontal="left" vertical="center"/>
    </xf>
    <xf numFmtId="164" fontId="1" fillId="0" borderId="2" xfId="0" applyNumberFormat="1"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3" xfId="0" applyBorder="1" applyAlignment="1">
      <alignment horizontal="left" vertical="center" wrapText="1"/>
    </xf>
    <xf numFmtId="164" fontId="1" fillId="0" borderId="4" xfId="0" applyNumberFormat="1" applyFont="1"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top"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8" xfId="0" applyFont="1" applyFill="1" applyBorder="1" applyAlignment="1">
      <alignment vertical="center" wrapText="1"/>
    </xf>
    <xf numFmtId="165" fontId="0" fillId="0" borderId="0" xfId="0" applyNumberFormat="1"/>
    <xf numFmtId="0" fontId="2" fillId="0" borderId="0" xfId="1" applyAlignment="1" applyProtection="1">
      <alignment wrapText="1"/>
    </xf>
    <xf numFmtId="0" fontId="0" fillId="0" borderId="0" xfId="0" applyAlignment="1">
      <alignment wrapText="1"/>
    </xf>
    <xf numFmtId="0" fontId="0" fillId="0" borderId="0" xfId="0" applyAlignment="1">
      <alignment vertical="center"/>
      <extLst>
        <ext xmlns:xfpb="http://schemas.microsoft.com/office/spreadsheetml/2022/featurepropertybag" uri="{C7286773-470A-42A8-94C5-96B5CB345126}">
          <xfpb:xfComplement i="0"/>
        </ext>
      </extLst>
    </xf>
  </cellXfs>
  <cellStyles count="2">
    <cellStyle name="Hyperlink" xfId="1" builtinId="8"/>
    <cellStyle name="Normal" xfId="0" builtinId="0"/>
  </cellStyles>
  <dxfs count="16">
    <dxf>
      <numFmt numFmtId="165" formatCode="0_);\(0\)"/>
    </dxf>
    <dxf>
      <numFmt numFmtId="164" formatCode="mm/dd/yyyy"/>
    </dxf>
    <dxf>
      <alignment horizontal="general" vertical="bottom" textRotation="0" wrapText="1" indent="0" justifyLastLine="0" shrinkToFit="0" readingOrder="0"/>
      <protection locked="1" hidden="0"/>
    </dxf>
    <dxf>
      <numFmt numFmtId="164" formatCode="mm/dd/yyyy"/>
    </dxf>
    <dxf>
      <numFmt numFmtId="164" formatCode="mm/dd/yyyy"/>
    </dxf>
    <dxf>
      <numFmt numFmtId="164" formatCode="mm/dd/yyyy"/>
    </dxf>
    <dxf>
      <numFmt numFmtId="164" formatCode="mm/dd/yyyy"/>
    </dxf>
    <dxf>
      <border outline="0">
        <top style="thin">
          <color auto="1"/>
        </top>
      </border>
    </dxf>
    <dxf>
      <border outline="0">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rgb="FFE7E6E6"/>
        </patternFill>
      </fill>
      <alignment horizontal="general" vertical="center" textRotation="0" wrapText="1" indent="0" justifyLastLine="0" shrinkToFit="0" readingOrder="0"/>
      <border diagonalUp="0" diagonalDown="0" outline="0">
        <left style="thin">
          <color auto="1"/>
        </left>
        <right style="thin">
          <color auto="1"/>
        </right>
        <top/>
        <bottom/>
      </border>
    </dxf>
    <dxf>
      <fill>
        <patternFill>
          <bgColor rgb="FFE7E6E6"/>
        </patternFill>
      </fill>
    </dxf>
    <dxf>
      <fill>
        <patternFill>
          <bgColor rgb="FFE2EFDA"/>
        </patternFill>
      </fill>
    </dxf>
    <dxf>
      <fill>
        <patternFill>
          <bgColor rgb="FFFFF2CC"/>
        </patternFill>
      </fill>
    </dxf>
    <dxf>
      <fill>
        <patternFill>
          <bgColor rgb="FFFFE599"/>
        </patternFill>
      </fill>
    </dxf>
    <dxf>
      <fill>
        <patternFill>
          <bgColor rgb="FFFFEB9C"/>
        </patternFill>
      </fill>
    </dxf>
    <dxf>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absolute">
    <xdr:from>
      <xdr:col>3</xdr:col>
      <xdr:colOff>1916643</xdr:colOff>
      <xdr:row>0</xdr:row>
      <xdr:rowOff>0</xdr:rowOff>
    </xdr:from>
    <xdr:to>
      <xdr:col>5</xdr:col>
      <xdr:colOff>3971927</xdr:colOff>
      <xdr:row>0</xdr:row>
      <xdr:rowOff>1830917</xdr:rowOff>
    </xdr:to>
    <xdr:pic>
      <xdr:nvPicPr>
        <xdr:cNvPr id="4" name="Picture 3">
          <a:extLst>
            <a:ext uri="{FF2B5EF4-FFF2-40B4-BE49-F238E27FC236}">
              <a16:creationId xmlns:a16="http://schemas.microsoft.com/office/drawing/2014/main" id="{CC72C470-6039-B619-8EEB-1D06ECD5B9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1" y="0"/>
          <a:ext cx="5858934" cy="1830917"/>
        </a:xfrm>
        <a:prstGeom prst="rect">
          <a:avLst/>
        </a:prstGeom>
        <a:ln w="28575">
          <a:solidFill>
            <a:sysClr val="windowText" lastClr="000000"/>
          </a:solidFill>
        </a:ln>
      </xdr:spPr>
    </xdr:pic>
    <xdr:clientData/>
  </xdr:twoCellAnchor>
  <xdr:oneCellAnchor>
    <xdr:from>
      <xdr:col>2</xdr:col>
      <xdr:colOff>2021419</xdr:colOff>
      <xdr:row>0</xdr:row>
      <xdr:rowOff>1856132</xdr:rowOff>
    </xdr:from>
    <xdr:ext cx="11546416" cy="1219565"/>
    <xdr:sp macro="" textlink="">
      <xdr:nvSpPr>
        <xdr:cNvPr id="5" name="TextBox 4">
          <a:extLst>
            <a:ext uri="{FF2B5EF4-FFF2-40B4-BE49-F238E27FC236}">
              <a16:creationId xmlns:a16="http://schemas.microsoft.com/office/drawing/2014/main" id="{EEED0ADC-2694-768C-66D3-CBE3E0BA51F6}"/>
            </a:ext>
          </a:extLst>
        </xdr:cNvPr>
        <xdr:cNvSpPr txBox="1"/>
      </xdr:nvSpPr>
      <xdr:spPr>
        <a:xfrm>
          <a:off x="4095752" y="1856132"/>
          <a:ext cx="11546416" cy="121956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pPr algn="ctr"/>
          <a:r>
            <a:rPr lang="en-US" sz="1200" b="1"/>
            <a:t>Updated: 8/31/ 2025 | How to use: Sort/filter by Due Date or 'Due Bucket'; click the link for official guidance. </a:t>
          </a:r>
        </a:p>
        <a:p>
          <a:pPr algn="ctr"/>
          <a:endParaRPr lang="en-US" sz="1200" b="1"/>
        </a:p>
        <a:p>
          <a:pPr algn="ctr"/>
          <a:r>
            <a:rPr lang="en-US" sz="1200" b="1"/>
            <a:t>The OSSE LEA Requirements Calendar is a centralized planning tool designed to help local education agencies (LEAs) stay informed about key deadlines, submissions, and other required actions throughout the school year.</a:t>
          </a:r>
        </a:p>
        <a:p>
          <a:pPr algn="ctr"/>
          <a:r>
            <a:rPr lang="en-US" sz="1200" b="1"/>
            <a:t>LEAs should use this calendar as a reference tool to support planning and coordination, but it should not be used as the sole source of information. For the most accurate and up-to-date requirements, always refer to direct communications from OSSE program teams and official guidance documents.</a:t>
          </a: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0D1442-184D-4770-9B6F-8B9DA2343452}" name="Calendar" displayName="Calendar" ref="A1:AJ148" totalsRowShown="0" headerRowDxfId="9" headerRowBorderDxfId="8" tableBorderDxfId="7">
  <autoFilter ref="A1:AJ148" xr:uid="{D60D1442-184D-4770-9B6F-8B9DA2343452}"/>
  <tableColumns count="36">
    <tableColumn id="1" xr3:uid="{07C8776B-AB02-4AFB-9A16-ECC02E6868C9}" name="Item"/>
    <tableColumn id="7" xr3:uid="{9EB0FDA8-F78A-4178-8ED0-7502AB24582B}" name="Description"/>
    <tableColumn id="23" xr3:uid="{C1F8BBC9-4EB7-4EB8-AA98-4EDA85C6CD6A}" name="PublicDisplay"/>
    <tableColumn id="16" xr3:uid="{A35E4F8A-CF50-4E07-BD97-EB3E2CDB2959}" name="DeadlineType"/>
    <tableColumn id="12" xr3:uid="{5E4390EE-249A-424C-81F7-A99120DBE5DB}" name="Start_date" dataDxfId="6"/>
    <tableColumn id="13" xr3:uid="{6DBA05A7-E0B0-479F-8FF1-F7F4E5C9F998}" name="End_date" dataDxfId="5"/>
    <tableColumn id="22" xr3:uid="{1EDE04B1-469D-4EBB-B52F-9EDDB6B6244B}" name="SortEnd" dataDxfId="4"/>
    <tableColumn id="6" xr3:uid="{7C2993C0-9C44-4D12-921E-F0F53A432F4F}" name="LEA Role" dataDxfId="3"/>
    <tableColumn id="8" xr3:uid="{BBF1C757-F31F-46FD-AA6E-5ECC7EDCD408}" name="Submission Platform"/>
    <tableColumn id="4" xr3:uid="{211ACAE3-6559-459D-999C-E7FADD060C1C}" name="OSSE POC"/>
    <tableColumn id="5" xr3:uid="{9F1A7001-B622-4551-9BBE-B73D88ADC54C}" name="OSSE POC Email"/>
    <tableColumn id="9" xr3:uid="{9639D148-747B-4222-B0A4-5CBA8C2EFA77}" name="Related Links" dataDxfId="2" dataCellStyle="Hyperlink"/>
    <tableColumn id="2" xr3:uid="{211A403B-3E4A-47F8-BE37-73A5B39641B2}" name="Start Date"/>
    <tableColumn id="3" xr3:uid="{C5EF219C-BEAD-4B41-978D-3161463C399F}" name="End Date"/>
    <tableColumn id="10" xr3:uid="{3750E7EB-5B92-4D71-BE45-93D0B2FF9749}" name="Start_raw"/>
    <tableColumn id="11" xr3:uid="{0CF70D7E-B0F4-4BC4-BD90-E91495EA8A40}" name="End_raw"/>
    <tableColumn id="14" xr3:uid="{1B4E031C-7EC2-4764-9338-1895D3B93D50}" name="Start_class"/>
    <tableColumn id="15" xr3:uid="{41084FBB-7A5B-4B96-ACD5-269BC501CC9A}" name="End_class"/>
    <tableColumn id="17" xr3:uid="{A5022E14-5909-4D71-BCF3-93DB345E81F2}" name="AssumedStart"/>
    <tableColumn id="18" xr3:uid="{7D594F93-F41D-4BB4-809E-6469575D4777}" name="AssumedEnd"/>
    <tableColumn id="19" xr3:uid="{C809932B-0232-4D88-B0AA-C8C8207785E3}" name="AssumptionNotes"/>
    <tableColumn id="20" xr3:uid="{0A4E6941-3C16-4770-B937-6F5A261E32F8}" name="ConditionNotes"/>
    <tableColumn id="21" xr3:uid="{6AE35860-5AD8-4B95-A0C5-51EF827C3A88}" name="SortStart" dataDxfId="1"/>
    <tableColumn id="24" xr3:uid="{B3E08598-793A-4B50-BA34-3A99D81004FE}" name="DataIssues"/>
    <tableColumn id="25" xr3:uid="{1E168683-9633-4698-943B-B7F433A2E904}" name="Program/Division"/>
    <tableColumn id="26" xr3:uid="{136B85E9-ED1B-46EC-936F-40B900CC4F4D}" name="RoleMapping_Original"/>
    <tableColumn id="27" xr3:uid="{677E7882-1238-4CEA-B735-9F3A3B253EFE}" name="RoleMapping_Notes"/>
    <tableColumn id="28" xr3:uid="{309ED20A-F2E2-4D7E-A018-4828C1253933}" name="TriggerDate"/>
    <tableColumn id="29" xr3:uid="{454CEA91-8951-4EAB-97D3-836D9161079B}" name="Issue_StartAfterEnd"/>
    <tableColumn id="30" xr3:uid="{72E9407F-830F-478B-80F1-DF947361F270}" name="Issue_EmailInvalid"/>
    <tableColumn id="31" xr3:uid="{F2E880CF-B9D6-48F7-BD63-2325B38EBC2A}" name="Issue_LinkBlank"/>
    <tableColumn id="32" xr3:uid="{D80939F0-B89F-40B1-BD6B-19618D1BF5C8}" name="IssuesNow"/>
    <tableColumn id="38" xr3:uid="{4B4D7F11-6001-4908-847C-FDB86F9560FC}" name="ItemID" dataDxfId="0"/>
    <tableColumn id="39" xr3:uid="{A9AF5D45-1FB4-4C96-BAEA-A1F7F1CE70D1}" name="Certified"/>
    <tableColumn id="40" xr3:uid="{CED20E1C-0391-4898-BD04-2E4BCA2D0FF6}" name="PlannerTaskID"/>
    <tableColumn id="41" xr3:uid="{E001BCA6-1C6F-4291-9229-ED5B51AA6B46}" name="Division"/>
  </tableColumns>
  <tableStyleInfo name="TableStyleMedium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osse.dc.gov/sites/default/files/dc/sites/osse/service_content/attachments/2024-25%20Calendar%20of%20Deliverables%20for%20SFAs%20UPDATED.pdf" TargetMode="External"/><Relationship Id="rId21" Type="http://schemas.openxmlformats.org/officeDocument/2006/relationships/hyperlink" Target="https://osse.dc.gov/sites/default/files/dc/sites/osse/service_content/attachments/HomeschoolingInTheDistrictOfColumbia.pdf" TargetMode="External"/><Relationship Id="rId42" Type="http://schemas.openxmlformats.org/officeDocument/2006/relationships/hyperlink" Target="https://osse.dc.gov/page/dyslexia" TargetMode="External"/><Relationship Id="rId47" Type="http://schemas.openxmlformats.org/officeDocument/2006/relationships/hyperlink" Target="https://data.osse.dc.gov/duplicative-enrollment/" TargetMode="External"/><Relationship Id="rId63" Type="http://schemas.openxmlformats.org/officeDocument/2006/relationships/hyperlink" Target="https://osse.dc.gov/sites/default/files/dc/sites/osse/publication/attachments/LEA%20Foster%20Care%20POC%20Directory%20SY2024-25%20FINAL%20-%20020625.pdf" TargetMode="External"/><Relationship Id="rId68" Type="http://schemas.openxmlformats.org/officeDocument/2006/relationships/hyperlink" Target="https://osse.dc.gov/page/policy-and-guidance-resources-attendance" TargetMode="External"/><Relationship Id="rId84" Type="http://schemas.openxmlformats.org/officeDocument/2006/relationships/hyperlink" Target="https://data.osse.dc.gov/duplicative-enrollment/" TargetMode="External"/><Relationship Id="rId89" Type="http://schemas.openxmlformats.org/officeDocument/2006/relationships/hyperlink" Target="https://osse.dc.gov/node/1633801" TargetMode="External"/><Relationship Id="rId16" Type="http://schemas.openxmlformats.org/officeDocument/2006/relationships/hyperlink" Target="https://osse.dc.gov/publication/annual-grants-monitoring-tools-and-resources" TargetMode="External"/><Relationship Id="rId11" Type="http://schemas.openxmlformats.org/officeDocument/2006/relationships/hyperlink" Target="https://osse.dc.gov/publication/annual-grants-monitoring-tools-and-resources" TargetMode="External"/><Relationship Id="rId32" Type="http://schemas.openxmlformats.org/officeDocument/2006/relationships/hyperlink" Target="https://data.osse.dc.gov/duplicative-enrollment/" TargetMode="External"/><Relationship Id="rId37" Type="http://schemas.openxmlformats.org/officeDocument/2006/relationships/hyperlink" Target="https://data.osse.dc.gov/enrollmentaudit/" TargetMode="External"/><Relationship Id="rId53" Type="http://schemas.openxmlformats.org/officeDocument/2006/relationships/hyperlink" Target="https://osse.dc.gov/node/1633806" TargetMode="External"/><Relationship Id="rId58" Type="http://schemas.openxmlformats.org/officeDocument/2006/relationships/hyperlink" Target="https://osse.dc.gov/sites/default/files/dc/sites/osse/service_content/attachments/2024-25%20Calendar%20of%20Deliverables%20for%20SFAs%20UPDATED.pdf" TargetMode="External"/><Relationship Id="rId74" Type="http://schemas.openxmlformats.org/officeDocument/2006/relationships/hyperlink" Target="https://dc.mypearsonsupport.com/" TargetMode="External"/><Relationship Id="rId79" Type="http://schemas.openxmlformats.org/officeDocument/2006/relationships/hyperlink" Target="https://wida.wisc.edu/about/consortium/dc" TargetMode="External"/><Relationship Id="rId5" Type="http://schemas.openxmlformats.org/officeDocument/2006/relationships/hyperlink" Target="https://osse.dc.gov/coursedatacollection" TargetMode="External"/><Relationship Id="rId90" Type="http://schemas.openxmlformats.org/officeDocument/2006/relationships/table" Target="../tables/table1.xml"/><Relationship Id="rId14" Type="http://schemas.openxmlformats.org/officeDocument/2006/relationships/hyperlink" Target="https://osse.dc.gov/publication/annual-grants-monitoring-tools-and-resources" TargetMode="External"/><Relationship Id="rId22" Type="http://schemas.openxmlformats.org/officeDocument/2006/relationships/hyperlink" Target="https://osse.dc.gov/page/fafsa-portal&#160;" TargetMode="External"/><Relationship Id="rId27" Type="http://schemas.openxmlformats.org/officeDocument/2006/relationships/hyperlink" Target="https://osse.dc.gov/service/dc-youth-risk-behavior-survey-yrbs" TargetMode="External"/><Relationship Id="rId30" Type="http://schemas.openxmlformats.org/officeDocument/2006/relationships/hyperlink" Target="https://data.osse.dc.gov/enrollmentaudit/" TargetMode="External"/><Relationship Id="rId35" Type="http://schemas.openxmlformats.org/officeDocument/2006/relationships/hyperlink" Target="https://osse.dc.gov/page/united-states-presidential-scholars-11-2023" TargetMode="External"/><Relationship Id="rId43" Type="http://schemas.openxmlformats.org/officeDocument/2006/relationships/hyperlink" Target="https://osse.dc.gov/page/dyslexia" TargetMode="External"/><Relationship Id="rId48" Type="http://schemas.openxmlformats.org/officeDocument/2006/relationships/hyperlink" Target="https://octo.quickbase.com/db/bh9ehz85s" TargetMode="External"/><Relationship Id="rId56" Type="http://schemas.openxmlformats.org/officeDocument/2006/relationships/hyperlink" Target="https://osse.dc.gov/coursedatacollection" TargetMode="External"/><Relationship Id="rId64" Type="http://schemas.openxmlformats.org/officeDocument/2006/relationships/hyperlink" Target="https://osse.dc.gov/node/1348211" TargetMode="External"/><Relationship Id="rId69" Type="http://schemas.openxmlformats.org/officeDocument/2006/relationships/hyperlink" Target="https://osse.dc.gov/page/policy-and-guidance-resources-attendance" TargetMode="External"/><Relationship Id="rId77" Type="http://schemas.openxmlformats.org/officeDocument/2006/relationships/hyperlink" Target="https://dynamiclearningmaps.org/district-of-columbia" TargetMode="External"/><Relationship Id="rId8" Type="http://schemas.openxmlformats.org/officeDocument/2006/relationships/hyperlink" Target="https://osse.dc.gov/service/test-security-and-test-integrity-information-and-documents" TargetMode="External"/><Relationship Id="rId51" Type="http://schemas.openxmlformats.org/officeDocument/2006/relationships/hyperlink" Target="https://data.osse.dc.gov/enrollmentaudit/" TargetMode="External"/><Relationship Id="rId72" Type="http://schemas.openxmlformats.org/officeDocument/2006/relationships/hyperlink" Target="https://osse.dc.gov/page/dc-decision-day&#160;" TargetMode="External"/><Relationship Id="rId80" Type="http://schemas.openxmlformats.org/officeDocument/2006/relationships/hyperlink" Target="https://data.osse.dc.gov/duplicative-enrollment/" TargetMode="External"/><Relationship Id="rId85" Type="http://schemas.openxmlformats.org/officeDocument/2006/relationships/hyperlink" Target="https://data.osse.dc.gov/duplicative-enrollment/" TargetMode="External"/><Relationship Id="rId3" Type="http://schemas.openxmlformats.org/officeDocument/2006/relationships/hyperlink" Target="https://osse.dc.gov/sites/default/files/dc/sites/osse/service_content/attachments/2024-25%20Calendar%20of%20Deliverables%20for%20SFAs%20UPDATED.pdf" TargetMode="External"/><Relationship Id="rId12" Type="http://schemas.openxmlformats.org/officeDocument/2006/relationships/hyperlink" Target="https://osse.dc.gov/publication/annual-grants-monitoring-tools-and-resources" TargetMode="External"/><Relationship Id="rId17" Type="http://schemas.openxmlformats.org/officeDocument/2006/relationships/hyperlink" Target="https://osse.dc.gov/node/1646496" TargetMode="External"/><Relationship Id="rId25" Type="http://schemas.openxmlformats.org/officeDocument/2006/relationships/hyperlink" Target="https://osse.dc.gov/sites/default/files/dc/sites/osse/service_content/attachments/2024-25%20Calendar%20of%20Deliverables%20for%20SFAs%20UPDATED.pdf" TargetMode="External"/><Relationship Id="rId33" Type="http://schemas.openxmlformats.org/officeDocument/2006/relationships/hyperlink" Target="https://data.osse.dc.gov/enrollmentaudit/" TargetMode="External"/><Relationship Id="rId38" Type="http://schemas.openxmlformats.org/officeDocument/2006/relationships/hyperlink" Target="https://osse.dc.gov/service/osse-scholars-summer-enrichment-program" TargetMode="External"/><Relationship Id="rId46" Type="http://schemas.openxmlformats.org/officeDocument/2006/relationships/hyperlink" Target="https://osse.dc.gov/service/united-states-senate-youth-program-ussyp" TargetMode="External"/><Relationship Id="rId59" Type="http://schemas.openxmlformats.org/officeDocument/2006/relationships/hyperlink" Target="https://events.gcc.teams.microsoft.com/event/107eb82b-3947-4b3a-86ee-80ae3d6d416f@8fe449f1-8b94-4fb7-9906-6f939da82d73" TargetMode="External"/><Relationship Id="rId67" Type="http://schemas.openxmlformats.org/officeDocument/2006/relationships/hyperlink" Target="https://data.osse.dc.gov/duplicative-enrollment/" TargetMode="External"/><Relationship Id="rId20" Type="http://schemas.openxmlformats.org/officeDocument/2006/relationships/hyperlink" Target="https://osse.dc.gov/sites/default/files/dc/sites/osse/service_content/attachments/2024-25%20Calendar%20of%20Deliverables%20for%20SFAs%20UPDATED.pdf" TargetMode="External"/><Relationship Id="rId41" Type="http://schemas.openxmlformats.org/officeDocument/2006/relationships/hyperlink" Target="https://osse.dc.gov/sites/default/files/dc/sites/osse/page_content/attachments/VF%20OSSE%20Approved%20Universal%20Screener%20List%20.pdf" TargetMode="External"/><Relationship Id="rId54" Type="http://schemas.openxmlformats.org/officeDocument/2006/relationships/hyperlink" Target="https://osse.dc.gov/page/college-and-scholarship-conversations" TargetMode="External"/><Relationship Id="rId62" Type="http://schemas.openxmlformats.org/officeDocument/2006/relationships/hyperlink" Target="https://osse.dc.gov/page/policy-and-guidance-resources-attendance" TargetMode="External"/><Relationship Id="rId70" Type="http://schemas.openxmlformats.org/officeDocument/2006/relationships/hyperlink" Target="https://data.osse.dc.gov/duplicative-enrollment/" TargetMode="External"/><Relationship Id="rId75" Type="http://schemas.openxmlformats.org/officeDocument/2006/relationships/hyperlink" Target="https://osse.dc.gov/page/osse-dual-enrollment-opportunities&#160;" TargetMode="External"/><Relationship Id="rId83" Type="http://schemas.openxmlformats.org/officeDocument/2006/relationships/hyperlink" Target="https://osse.dc.gov/page/common-financial-reporting-standards" TargetMode="External"/><Relationship Id="rId88" Type="http://schemas.openxmlformats.org/officeDocument/2006/relationships/hyperlink" Target="https://dynamiclearningmaps.org/district-staff-video-resources-sci&#160;" TargetMode="External"/><Relationship Id="rId1" Type="http://schemas.openxmlformats.org/officeDocument/2006/relationships/hyperlink" Target="https://osse.dc.gov/sites/default/files/dc/sites/osse/page_content/attachments/HHI%20LEA%20Responsibilities%20July%202024%20FINAL%20-%20071824_0.pdf" TargetMode="External"/><Relationship Id="rId6" Type="http://schemas.openxmlformats.org/officeDocument/2006/relationships/hyperlink" Target="https://osse.dc.gov/schoolclimatesurveys" TargetMode="External"/><Relationship Id="rId15" Type="http://schemas.openxmlformats.org/officeDocument/2006/relationships/hyperlink" Target="https://osse.dc.gov/publication/annual-grants-monitoring-tools-and-resources" TargetMode="External"/><Relationship Id="rId23" Type="http://schemas.openxmlformats.org/officeDocument/2006/relationships/hyperlink" Target="https://osse.dc.gov/release/osse-receives-21-million-gear-grant" TargetMode="External"/><Relationship Id="rId28" Type="http://schemas.openxmlformats.org/officeDocument/2006/relationships/hyperlink" Target="https://octo.quickbase.com/db/bh9ehz85s" TargetMode="External"/><Relationship Id="rId36" Type="http://schemas.openxmlformats.org/officeDocument/2006/relationships/hyperlink" Target="https://octo.quickbase.com/db/bh9ehz85s" TargetMode="External"/><Relationship Id="rId49" Type="http://schemas.openxmlformats.org/officeDocument/2006/relationships/hyperlink" Target="https://data.osse.dc.gov/enrollmentaudit/" TargetMode="External"/><Relationship Id="rId57" Type="http://schemas.openxmlformats.org/officeDocument/2006/relationships/hyperlink" Target="https://osse.dc.gov/service/homeless-education-program-contact-list" TargetMode="External"/><Relationship Id="rId10" Type="http://schemas.openxmlformats.org/officeDocument/2006/relationships/hyperlink" Target="https://osse.dc.gov/publication/annual-grants-monitoring-tools-and-resources" TargetMode="External"/><Relationship Id="rId31" Type="http://schemas.openxmlformats.org/officeDocument/2006/relationships/hyperlink" Target="https://osse.dc.gov/immunization" TargetMode="External"/><Relationship Id="rId44" Type="http://schemas.openxmlformats.org/officeDocument/2006/relationships/hyperlink" Target="https://osse.dc.gov/page/faculty-and-staff-data-collection" TargetMode="External"/><Relationship Id="rId52" Type="http://schemas.openxmlformats.org/officeDocument/2006/relationships/hyperlink" Target="https://osse.dc.gov/node/1659716" TargetMode="External"/><Relationship Id="rId60" Type="http://schemas.openxmlformats.org/officeDocument/2006/relationships/hyperlink" Target="https://osse.dc.gov/sites/default/files/dc/sites/osse/page_content/attachments/HHI%20LEA%20Responsibilities%20July%202024%20FINAL%20-%20071824_0.pdf" TargetMode="External"/><Relationship Id="rId65" Type="http://schemas.openxmlformats.org/officeDocument/2006/relationships/hyperlink" Target="https://osse.dc.gov/node/1348211" TargetMode="External"/><Relationship Id="rId73" Type="http://schemas.openxmlformats.org/officeDocument/2006/relationships/hyperlink" Target="https://osse.dc.gov/page/sat-school-testing&#160;" TargetMode="External"/><Relationship Id="rId78" Type="http://schemas.openxmlformats.org/officeDocument/2006/relationships/hyperlink" Target="https://www.msaaassessment.org/" TargetMode="External"/><Relationship Id="rId81" Type="http://schemas.openxmlformats.org/officeDocument/2006/relationships/hyperlink" Target="https://osse.dc.gov/service/national-assessment-educational-progress-naep" TargetMode="External"/><Relationship Id="rId86" Type="http://schemas.openxmlformats.org/officeDocument/2006/relationships/hyperlink" Target="https://osse.dc.gov/service/healthy-schools-act-school-health-profiles" TargetMode="External"/><Relationship Id="rId4" Type="http://schemas.openxmlformats.org/officeDocument/2006/relationships/hyperlink" Target="https://osse.dc.gov/sites/default/files/dc/sites/osse/service_content/attachments/2024-25%20Calendar%20of%20Deliverables%20for%20SFAs%20UPDATED.pdf" TargetMode="External"/><Relationship Id="rId9" Type="http://schemas.openxmlformats.org/officeDocument/2006/relationships/hyperlink" Target="https://osse.dc.gov/node/1641111" TargetMode="External"/><Relationship Id="rId13" Type="http://schemas.openxmlformats.org/officeDocument/2006/relationships/hyperlink" Target="https://osse.dc.gov/publication/annual-grants-monitoring-tools-and-resources" TargetMode="External"/><Relationship Id="rId18" Type="http://schemas.openxmlformats.org/officeDocument/2006/relationships/hyperlink" Target="https://osse.dc.gov/node/1640811" TargetMode="External"/><Relationship Id="rId39" Type="http://schemas.openxmlformats.org/officeDocument/2006/relationships/hyperlink" Target="https://data.osse.dc.gov/duplicative-enrollment/" TargetMode="External"/><Relationship Id="rId34" Type="http://schemas.openxmlformats.org/officeDocument/2006/relationships/hyperlink" Target="https://data.osse.dc.gov/duplicative-enrollment/" TargetMode="External"/><Relationship Id="rId50" Type="http://schemas.openxmlformats.org/officeDocument/2006/relationships/hyperlink" Target="https://osse.dc.gov/service/participation-criteria-and-forms-alternate-districtwide-assessments" TargetMode="External"/><Relationship Id="rId55" Type="http://schemas.openxmlformats.org/officeDocument/2006/relationships/hyperlink" Target="https://osse.dc.gov/coursedatacollection" TargetMode="External"/><Relationship Id="rId76" Type="http://schemas.openxmlformats.org/officeDocument/2006/relationships/hyperlink" Target="https://osse.dc.gov/service/test-security-and-test-integrity-information-and-documents" TargetMode="External"/><Relationship Id="rId7" Type="http://schemas.openxmlformats.org/officeDocument/2006/relationships/hyperlink" Target="https://osse.dc.gov/service/test-security-and-test-integrity-information-and-documents" TargetMode="External"/><Relationship Id="rId71" Type="http://schemas.openxmlformats.org/officeDocument/2006/relationships/hyperlink" Target="https://osse.dc.gov/sites/default/files/dc/sites/osse/service_content/attachments/2024-25%20Calendar%20of%20Deliverables%20for%20SFAs%20UPDATED.pdf" TargetMode="External"/><Relationship Id="rId2" Type="http://schemas.openxmlformats.org/officeDocument/2006/relationships/hyperlink" Target="https://osse.dc.gov/page/policy-and-guidance-resources-attendance" TargetMode="External"/><Relationship Id="rId29" Type="http://schemas.openxmlformats.org/officeDocument/2006/relationships/hyperlink" Target="https://data.osse.dc.gov/duplicative-enrollment/" TargetMode="External"/><Relationship Id="rId24" Type="http://schemas.openxmlformats.org/officeDocument/2006/relationships/hyperlink" Target="https://osse.dc.gov/sites/default/files/dc/sites/osse/page_content/attachments/HHI%20LEA%20Responsibilities%20July%202024%20FINAL%20-%20071824_0.pdf" TargetMode="External"/><Relationship Id="rId40" Type="http://schemas.openxmlformats.org/officeDocument/2006/relationships/hyperlink" Target="https://osse.dc.gov/page/dyslexia" TargetMode="External"/><Relationship Id="rId45" Type="http://schemas.openxmlformats.org/officeDocument/2006/relationships/hyperlink" Target="https://data.osse.dc.gov/duplicative-enrollment/" TargetMode="External"/><Relationship Id="rId66" Type="http://schemas.openxmlformats.org/officeDocument/2006/relationships/hyperlink" Target="https://osse.dc.gov/sites/default/files/dc/sites/osse/service_content/attachments/2024-25%20Calendar%20of%20Deliverables%20for%20SFAs%20UPDATED.pdf" TargetMode="External"/><Relationship Id="rId87" Type="http://schemas.openxmlformats.org/officeDocument/2006/relationships/hyperlink" Target="https://osse.dc.gov/service/dc-college-application-and-exploration-month&#160;" TargetMode="External"/><Relationship Id="rId61" Type="http://schemas.openxmlformats.org/officeDocument/2006/relationships/hyperlink" Target="https://osse.dc.gov/page/bridge-high-school" TargetMode="External"/><Relationship Id="rId82" Type="http://schemas.openxmlformats.org/officeDocument/2006/relationships/hyperlink" Target="https://osse.dc.gov/page/common-financial-reporting-standards&#160;" TargetMode="External"/><Relationship Id="rId19" Type="http://schemas.openxmlformats.org/officeDocument/2006/relationships/hyperlink" Target="https://osse.dc.gov/page/policy-and-guidance-resources-atten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51"/>
  <sheetViews>
    <sheetView tabSelected="1" zoomScale="80" zoomScaleNormal="80" workbookViewId="0">
      <pane ySplit="4" topLeftCell="A5" activePane="bottomLeft" state="frozen"/>
      <selection pane="bottomLeft" activeCell="E5" sqref="E5"/>
    </sheetView>
  </sheetViews>
  <sheetFormatPr defaultColWidth="8.7265625" defaultRowHeight="14.5" x14ac:dyDescent="0.35"/>
  <cols>
    <col min="1" max="1" width="13" style="3" customWidth="1"/>
    <col min="2" max="2" width="16.7265625" style="3" customWidth="1"/>
    <col min="3" max="3" width="42.7265625" style="3" customWidth="1"/>
    <col min="4" max="4" width="28.7265625" style="3" customWidth="1"/>
    <col min="5" max="5" width="26.7265625" style="3" customWidth="1"/>
    <col min="6" max="6" width="70.7265625" style="3" customWidth="1"/>
    <col min="7" max="7" width="28.7265625" style="3" customWidth="1"/>
    <col min="8" max="8" width="24.7265625" style="3" customWidth="1"/>
    <col min="9" max="9" width="28.7265625" style="3" customWidth="1"/>
    <col min="10" max="10" width="18.7265625" style="3" customWidth="1"/>
    <col min="11" max="16384" width="8.7265625" style="3"/>
  </cols>
  <sheetData>
    <row r="1" spans="1:10" ht="218.5" customHeight="1" x14ac:dyDescent="0.35">
      <c r="A1" s="12"/>
    </row>
    <row r="2" spans="1:10" x14ac:dyDescent="0.35">
      <c r="A2" s="13"/>
    </row>
    <row r="3" spans="1:10" x14ac:dyDescent="0.35">
      <c r="A3" s="14"/>
    </row>
    <row r="4" spans="1:10" x14ac:dyDescent="0.35">
      <c r="A4" s="15" t="s">
        <v>0</v>
      </c>
      <c r="B4" s="16" t="s">
        <v>1</v>
      </c>
      <c r="C4" s="16" t="s">
        <v>2</v>
      </c>
      <c r="D4" s="16" t="s">
        <v>3</v>
      </c>
      <c r="E4" s="16" t="s">
        <v>4</v>
      </c>
      <c r="F4" s="16" t="s">
        <v>5</v>
      </c>
      <c r="G4" s="16" t="s">
        <v>6</v>
      </c>
      <c r="H4" s="16" t="s">
        <v>7</v>
      </c>
      <c r="I4" s="16" t="s">
        <v>8</v>
      </c>
      <c r="J4" s="17" t="s">
        <v>9</v>
      </c>
    </row>
    <row r="5" spans="1:10" ht="29" x14ac:dyDescent="0.35">
      <c r="A5" s="4">
        <f>IF(ISNUMBER(Normalized!G137),Normalized!G137,"")</f>
        <v>45730</v>
      </c>
      <c r="B5" s="5" t="str">
        <f t="shared" ref="B5:B36" ca="1" si="0">IF($A5="","No date",IF($A5&lt;TODAY(),"Past due",IF($A5&lt;=TODAY()+30,"Next 30 days",IF($A5&lt;=TODAY()+60,"31–60 days",IF($A5&lt;=TODAY()+90,"61–90 days","Later")))))</f>
        <v>Past due</v>
      </c>
      <c r="C5" s="6" t="str">
        <f>Normalized!A137</f>
        <v>Common Financial Reporting Standards </v>
      </c>
      <c r="D5" s="6" t="s">
        <v>965</v>
      </c>
      <c r="E5" s="6" t="str">
        <f>Normalized!H137</f>
        <v>Chief Financial Officer</v>
      </c>
      <c r="F5" s="6" t="str">
        <f>Normalized!B137</f>
        <v>Common Financial Reporting Standards: By March 14, 2025, submit your LEA’s budgeted and actual expenditures across required financial reporting categories. </v>
      </c>
      <c r="G5" s="6" t="str">
        <f>Normalized!I137</f>
        <v>OSSE Quickbase</v>
      </c>
      <c r="H5" s="6" t="str">
        <f>Normalized!J137</f>
        <v>Gabriel Montague </v>
      </c>
      <c r="I5" s="6" t="str">
        <f>IF(LEN(TRIM(Normalized!K137))=0,"",IF(ISNUMBER(SEARCH(";",Normalized!K137)),Normalized!K137,IFERROR(HYPERLINK("mailto:"&amp;Normalized!K137,Normalized!K137),Normalized!K137)))</f>
        <v>gabriel.montague@dc.gov </v>
      </c>
      <c r="J5" s="7" t="str">
        <f>IF(LEN(TRIM(Normalized!L137))=0,"",IF(LEFT(Normalized!L137,7)="http://",HYPERLINK(Normalized!L137,"Open link"),IF(LEFT(Normalized!L137,8)="https://",HYPERLINK(Normalized!L137,"Open link"),IF(LEFT(Normalized!L137,4)="www.",HYPERLINK(Normalized!L137,"Open link"),Normalized!L137))))</f>
        <v>Open link</v>
      </c>
    </row>
    <row r="6" spans="1:10" ht="112" customHeight="1" x14ac:dyDescent="0.35">
      <c r="A6" s="4">
        <f>IF(ISNUMBER(Normalized!G138),Normalized!G138,"")</f>
        <v>45730</v>
      </c>
      <c r="B6" s="5" t="str">
        <f t="shared" ca="1" si="0"/>
        <v>Past due</v>
      </c>
      <c r="C6" s="6" t="str">
        <f>Normalized!A138</f>
        <v>ESEA Maintenance of Effort </v>
      </c>
      <c r="D6" s="6" t="str">
        <f>Normalized!C138</f>
        <v>01/17/2025 – 03/14/2025</v>
      </c>
      <c r="E6" s="6" t="str">
        <f>Normalized!H138</f>
        <v>LEA Finance/Grants Manager</v>
      </c>
      <c r="F6" s="6" t="str">
        <f>Normalized!B138</f>
        <v xml:space="preserve">ESEA Maintenance of Effort: Annually, LEAs must complete the Common Financial Reporting Standards template and provide OSSE with detailed financial data on LEA- and school-level expenditures.  
OSSE also reviews this data to ensure that LEAs maintain state and local spending at least at 90% of the prior year spending level. LEAs can meet this requirement on a per pupil basis or in aggregate.  </v>
      </c>
      <c r="G6" s="6" t="str">
        <f>Normalized!I138</f>
        <v>OSSE Quickbase</v>
      </c>
      <c r="H6" s="6" t="str">
        <f>Normalized!J138</f>
        <v>Linda Sun </v>
      </c>
      <c r="I6" s="6" t="str">
        <f>IF(LEN(TRIM(Normalized!K138))=0,"",IF(ISNUMBER(SEARCH(";",Normalized!K138)),Normalized!K138,IFERROR(HYPERLINK("mailto:"&amp;Normalized!K138,Normalized!K138),Normalized!K138)))</f>
        <v>linda.sun1@dc.gov </v>
      </c>
      <c r="J6" s="7" t="str">
        <f>IF(LEN(TRIM(Normalized!L138))=0,"",IF(LEFT(Normalized!L138,7)="http://",HYPERLINK(Normalized!L138,"Open link"),IF(LEFT(Normalized!L138,8)="https://",HYPERLINK(Normalized!L138,"Open link"),IF(LEFT(Normalized!L138,4)="www.",HYPERLINK(Normalized!L138,"Open link"),Normalized!L138))))</f>
        <v>Open link</v>
      </c>
    </row>
    <row r="7" spans="1:10" ht="43.5" x14ac:dyDescent="0.35">
      <c r="A7" s="4">
        <f>IF(ISNUMBER(Normalized!G122),Normalized!G122,"")</f>
        <v>45815</v>
      </c>
      <c r="B7" s="5" t="str">
        <f t="shared" ca="1" si="0"/>
        <v>Past due</v>
      </c>
      <c r="C7" s="6" t="str">
        <f>Normalized!A122</f>
        <v>Child Nutrition Programs - Summer meal service program selection </v>
      </c>
      <c r="D7" s="6" t="str">
        <f>Normalized!C122</f>
        <v>Due 06/07/2025</v>
      </c>
      <c r="E7" s="6" t="str">
        <f>Normalized!H122</f>
        <v>School Approver</v>
      </c>
      <c r="F7" s="6" t="str">
        <f>Normalized!B122</f>
        <v>Child Nutrition Programs - Summer Meal Service Program Selection: By June 7, 2025, notify OSSE of your planned summer meals program or confirm that no meals will be served. </v>
      </c>
      <c r="G7" s="6" t="str">
        <f>Normalized!I122</f>
        <v>Email to Program</v>
      </c>
      <c r="H7" s="6" t="str">
        <f>Normalized!J122</f>
        <v>Lazette Wells </v>
      </c>
      <c r="I7" s="6" t="str">
        <f>IF(LEN(TRIM(Normalized!K122))=0,"",IF(ISNUMBER(SEARCH(";",Normalized!K122)),Normalized!K122,IFERROR(HYPERLINK("mailto:"&amp;Normalized!K122,Normalized!K122),Normalized!K122)))</f>
        <v>lazette.wells@dc.gov </v>
      </c>
      <c r="J7" s="7" t="str">
        <f>IF(LEN(TRIM(Normalized!L122))=0,"",IF(LEFT(Normalized!L122,7)="http://",HYPERLINK(Normalized!L122,"Open link"),IF(LEFT(Normalized!L122,8)="https://",HYPERLINK(Normalized!L122,"Open link"),IF(LEFT(Normalized!L122,4)="www.",HYPERLINK(Normalized!L122,"Open link"),Normalized!L122))))</f>
        <v>Open link</v>
      </c>
    </row>
    <row r="8" spans="1:10" ht="43.5" x14ac:dyDescent="0.35">
      <c r="A8" s="4">
        <f>IF(ISNUMBER(Normalized!G118),Normalized!G118,"")</f>
        <v>45832</v>
      </c>
      <c r="B8" s="5" t="str">
        <f t="shared" ca="1" si="0"/>
        <v>Past due</v>
      </c>
      <c r="C8" s="6" t="str">
        <f>Normalized!A118</f>
        <v>Routine Distance Learning Plans </v>
      </c>
      <c r="D8" s="6" t="str">
        <f>Normalized!C118</f>
        <v>05/30/2025 – 06/24/2025</v>
      </c>
      <c r="E8" s="6" t="str">
        <f>Normalized!H118</f>
        <v>LEA Data Manager</v>
      </c>
      <c r="F8" s="6" t="str">
        <f>Normalized!B118</f>
        <v xml:space="preserve">Routine Distance Learning Plans: By June 24, 2025, submit an annual plan for approval if your school offers approved routine distance learning on a regular or routine basis. </v>
      </c>
      <c r="G8" s="6" t="str">
        <f>Normalized!I118</f>
        <v>OSSE Support Tool (OST)</v>
      </c>
      <c r="H8" s="6" t="str">
        <f>Normalized!J118</f>
        <v>Joseph Hood and Aric Fulton  </v>
      </c>
      <c r="I8" s="6" t="str">
        <f>IF(LEN(TRIM(Normalized!K118))=0,"",IF(ISNUMBER(SEARCH(";",Normalized!K118)),Normalized!K118,IFERROR(HYPERLINK("mailto:"&amp;Normalized!K118,Normalized!K118),Normalized!K118)))</f>
        <v>osse.calendarwaivers@dc.gov </v>
      </c>
      <c r="J8" s="7" t="str">
        <f>IF(LEN(TRIM(Normalized!L118))=0,"",IF(LEFT(Normalized!L118,7)="http://",HYPERLINK(Normalized!L118,"Open link"),IF(LEFT(Normalized!L118,8)="https://",HYPERLINK(Normalized!L118,"Open link"),IF(LEFT(Normalized!L118,4)="www.",HYPERLINK(Normalized!L118,"Open link"),Normalized!L118))))</f>
        <v>Open link</v>
      </c>
    </row>
    <row r="9" spans="1:10" ht="29" x14ac:dyDescent="0.35">
      <c r="A9" s="4">
        <f>IF(ISNUMBER(Normalized!G119),Normalized!G119,"")</f>
        <v>45832</v>
      </c>
      <c r="B9" s="5" t="str">
        <f t="shared" ca="1" si="0"/>
        <v>Past due</v>
      </c>
      <c r="C9" s="6" t="str">
        <f>Normalized!A119</f>
        <v>SY25-26 Weekly Half Day Waiver  </v>
      </c>
      <c r="D9" s="6" t="str">
        <f>Normalized!C119</f>
        <v>05/30/2025 – 06/24/2025</v>
      </c>
      <c r="E9" s="6" t="str">
        <f>Normalized!H119</f>
        <v>LEA Data Manager</v>
      </c>
      <c r="F9" s="6" t="str">
        <f>Normalized!B119</f>
        <v>Half Day Waiver: By June 24, 2025, submit a waiver request to OSSE for review and approval or denial to offer instructional days shorter than six hours in SY25–26. </v>
      </c>
      <c r="G9" s="6" t="str">
        <f>Normalized!I119</f>
        <v>OSSE Support Tool (OST)</v>
      </c>
      <c r="H9" s="6" t="str">
        <f>Normalized!J119</f>
        <v>Joseph Hood and Aric Fulton  </v>
      </c>
      <c r="I9" s="6" t="str">
        <f>IF(LEN(TRIM(Normalized!K119))=0,"",IF(ISNUMBER(SEARCH(";",Normalized!K119)),Normalized!K119,IFERROR(HYPERLINK("mailto:"&amp;Normalized!K119,Normalized!K119),Normalized!K119)))</f>
        <v>osse.calendarwaivers@dc.gov </v>
      </c>
      <c r="J9" s="7" t="str">
        <f>IF(LEN(TRIM(Normalized!L119))=0,"",IF(LEFT(Normalized!L119,7)="http://",HYPERLINK(Normalized!L119,"Open link"),IF(LEFT(Normalized!L119,8)="https://",HYPERLINK(Normalized!L119,"Open link"),IF(LEFT(Normalized!L119,4)="www.",HYPERLINK(Normalized!L119,"Open link"),Normalized!L119))))</f>
        <v>Open link</v>
      </c>
    </row>
    <row r="10" spans="1:10" ht="261" x14ac:dyDescent="0.35">
      <c r="A10" s="4">
        <f>IF(ISNUMBER(Normalized!G115),Normalized!G115,"")</f>
        <v>45838</v>
      </c>
      <c r="B10" s="5" t="str">
        <f t="shared" ca="1" si="0"/>
        <v>Past due</v>
      </c>
      <c r="C10" s="6" t="str">
        <f>Normalized!A115</f>
        <v>ATC - Enrollment </v>
      </c>
      <c r="D10" s="6" t="str">
        <f>Normalized!C115</f>
        <v>08/26/2024 – 06/30/2025</v>
      </c>
      <c r="E10" s="6" t="str">
        <f>Normalized!H115</f>
        <v>School Approver</v>
      </c>
      <c r="F10" s="6" t="str">
        <f>Normalized!B115</f>
        <v xml:space="preserve">ATC Enrollment: By 6/30/2025, submit three enrollment data phases for ATC: interest form, eligible list, and certified list confirming student enrollment details. 
 Student Interest Form: Throughout the year, students may express interest in the ATC at any time through a public form on the ATC website. 
Eligible List: This list is formed through school course requests and the public student interest form. Counselors should review the interest list provided by the ATC as well as their own course requests for the ATC eligibility (proper grade level, on-track for graduation, and able to fit the courses into schedule). 
Certified List: All confirmed, eligible ATC students should be on the final list sent to the ATC for scheduling. The certified list affirms students’ session rank, their pathway of choice, and a guarantee from the enrolled high school that these students will be scheduled into the ATC classes. It is appropriate for the certified list to exceed the designated enrollment target as any unscheduled students beyond the target number will be added to the waitlist.  Ward 8 POC: maisha.wise@dc.gov </v>
      </c>
      <c r="G10" s="6" t="str">
        <f>Normalized!I115</f>
        <v>Microsoft Forms</v>
      </c>
      <c r="H10" s="6" t="str">
        <f>Normalized!J115</f>
        <v>Andrea Zimmermann &amp; Maisha Wise </v>
      </c>
      <c r="I10" s="6" t="str">
        <f>IF(LEN(TRIM(Normalized!K115))=0,"",IF(ISNUMBER(SEARCH(";",Normalized!K115)),Normalized!K115,IFERROR(HYPERLINK("mailto:"&amp;Normalized!K115,Normalized!K115),Normalized!K115)))</f>
        <v>andrea.zimmermann@dc.gov </v>
      </c>
      <c r="J10" s="7" t="str">
        <f>IF(LEN(TRIM(Normalized!L115))=0,"",IF(LEFT(Normalized!L115,7)="http://",HYPERLINK(Normalized!L115,"Open link"),IF(LEFT(Normalized!L115,8)="https://",HYPERLINK(Normalized!L115,"Open link"),IF(LEFT(Normalized!L115,4)="www.",HYPERLINK(Normalized!L115,"Open link"),Normalized!L115))))</f>
        <v>TBD - program to supply</v>
      </c>
    </row>
    <row r="11" spans="1:10" ht="43.5" x14ac:dyDescent="0.35">
      <c r="A11" s="4">
        <f>IF(ISNUMBER(Normalized!G116),Normalized!G116,"")</f>
        <v>45838</v>
      </c>
      <c r="B11" s="5" t="str">
        <f t="shared" ca="1" si="0"/>
        <v>Past due</v>
      </c>
      <c r="C11" s="6" t="str">
        <f>Normalized!A116</f>
        <v xml:space="preserve">Child Nutrition Programs - Community Eligibility Provision (CEP) Election </v>
      </c>
      <c r="D11" s="6" t="str">
        <f>Normalized!C116</f>
        <v>04/15/2025 – 06/30/2025</v>
      </c>
      <c r="E11" s="6" t="str">
        <f>Normalized!H116</f>
        <v>School Approver</v>
      </c>
      <c r="F11" s="6" t="str">
        <f>Normalized!B116</f>
        <v>Child Nutrition Programs - Community Eligibility Provision (CEP) Election: By June 30, 2025, notify OSSE if your school will participate in CEP and not collect Free and Reduced Price Meals (FARM) applications</v>
      </c>
      <c r="G11" s="6" t="str">
        <f>Normalized!I116</f>
        <v>CEP Portal</v>
      </c>
      <c r="H11" s="6" t="str">
        <f>Normalized!J116</f>
        <v>Lazette Wells </v>
      </c>
      <c r="I11" s="6" t="str">
        <f>IF(LEN(TRIM(Normalized!K116))=0,"",IF(ISNUMBER(SEARCH(";",Normalized!K116)),Normalized!K116,IFERROR(HYPERLINK("mailto:"&amp;Normalized!K116,Normalized!K116),Normalized!K116)))</f>
        <v>lazette.wells@dc.gov </v>
      </c>
      <c r="J11" s="7" t="str">
        <f>IF(LEN(TRIM(Normalized!L116))=0,"",IF(LEFT(Normalized!L116,7)="http://",HYPERLINK(Normalized!L116,"Open link"),IF(LEFT(Normalized!L116,8)="https://",HYPERLINK(Normalized!L116,"Open link"),IF(LEFT(Normalized!L116,4)="www.",HYPERLINK(Normalized!L116,"Open link"),Normalized!L116))))</f>
        <v>Open link</v>
      </c>
    </row>
    <row r="12" spans="1:10" ht="29" x14ac:dyDescent="0.35">
      <c r="A12" s="4">
        <f>IF(ISNUMBER(Normalized!G110),Normalized!G110,"")</f>
        <v>45839</v>
      </c>
      <c r="B12" s="5" t="str">
        <f t="shared" ca="1" si="0"/>
        <v>Past due</v>
      </c>
      <c r="C12" s="6" t="str">
        <f>Normalized!A110</f>
        <v>SY25-26 Calendar Review Affirmation </v>
      </c>
      <c r="D12" s="6" t="str">
        <f>Normalized!C110</f>
        <v>06/08/2025 – 07/01/2025</v>
      </c>
      <c r="E12" s="6" t="str">
        <f>Normalized!H110</f>
        <v>LEA Data Manager</v>
      </c>
      <c r="F12" s="6" t="str">
        <f>Normalized!B110</f>
        <v>Calendar Review Affirmation: By July 1, 2025, certify your LEA’s SY25–26 calendar as “Ready to Review.”  </v>
      </c>
      <c r="G12" s="6" t="str">
        <f>Normalized!I110</f>
        <v>Instructional Day Calendar Compliance Portal via Qlik</v>
      </c>
      <c r="H12" s="6" t="str">
        <f>Normalized!J110</f>
        <v>Joseph Hood and Aric Fulton  </v>
      </c>
      <c r="I12" s="6" t="str">
        <f>IF(LEN(TRIM(Normalized!K110))=0,"",IF(ISNUMBER(SEARCH(";",Normalized!K110)),Normalized!K110,IFERROR(HYPERLINK("mailto:"&amp;Normalized!K110,Normalized!K110),Normalized!K110)))</f>
        <v>osse.calendarwaivers@dc.gov </v>
      </c>
      <c r="J12" s="7" t="str">
        <f>IF(LEN(TRIM(Normalized!L110))=0,"",IF(LEFT(Normalized!L110,7)="http://",HYPERLINK(Normalized!L110,"Open link"),IF(LEFT(Normalized!L110,8)="https://",HYPERLINK(Normalized!L110,"Open link"),IF(LEFT(Normalized!L110,4)="www.",HYPERLINK(Normalized!L110,"Open link"),Normalized!L110))))</f>
        <v>Open link</v>
      </c>
    </row>
    <row r="13" spans="1:10" ht="43.5" x14ac:dyDescent="0.35">
      <c r="A13" s="4">
        <f>IF(ISNUMBER(Normalized!G37),Normalized!G37,"")</f>
        <v>45839</v>
      </c>
      <c r="B13" s="5" t="str">
        <f t="shared" ca="1" si="0"/>
        <v>Past due</v>
      </c>
      <c r="C13" s="6" t="str">
        <f>Normalized!A37</f>
        <v>Child Nutrition Programs - Paid Lunch Equity (PLE) Tool </v>
      </c>
      <c r="D13" s="6" t="str">
        <f>Normalized!C37</f>
        <v>Opens 07/01/2025</v>
      </c>
      <c r="E13" s="6" t="str">
        <f>Normalized!H37</f>
        <v>School Approver</v>
      </c>
      <c r="F13" s="6" t="str">
        <f>Normalized!B37</f>
        <v>Child Nutrition Programs - Paid Lunch Equity (PLE) Tool: By the start of your school year, complete the PLE Tool to ensure adequate funds are provided for meals served to students who are ineligible for free or reduced-priced meals.   </v>
      </c>
      <c r="G13" s="6" t="str">
        <f>Normalized!I37</f>
        <v>TBD - program to supply</v>
      </c>
      <c r="H13" s="6" t="str">
        <f>Normalized!J37</f>
        <v>Lazette Wells </v>
      </c>
      <c r="I13" s="6" t="str">
        <f>IF(LEN(TRIM(Normalized!K37))=0,"",IF(ISNUMBER(SEARCH(";",Normalized!K37)),Normalized!K37,IFERROR(HYPERLINK("mailto:"&amp;Normalized!K37,Normalized!K37),Normalized!K37)))</f>
        <v>lazette.wells@dc.gov </v>
      </c>
      <c r="J13" s="7" t="str">
        <f>IF(LEN(TRIM(Normalized!L37))=0,"",IF(LEFT(Normalized!L37,7)="http://",HYPERLINK(Normalized!L37,"Open link"),IF(LEFT(Normalized!L37,8)="https://",HYPERLINK(Normalized!L37,"Open link"),IF(LEFT(Normalized!L37,4)="www.",HYPERLINK(Normalized!L37,"Open link"),Normalized!L37))))</f>
        <v>Open link</v>
      </c>
    </row>
    <row r="14" spans="1:10" ht="43.5" x14ac:dyDescent="0.35">
      <c r="A14" s="4">
        <f>IF(ISNUMBER(Normalized!G107),Normalized!G107,"")</f>
        <v>45876</v>
      </c>
      <c r="B14" s="5" t="str">
        <f t="shared" ca="1" si="0"/>
        <v>Past due</v>
      </c>
      <c r="C14" s="6" t="str">
        <f>Normalized!A107</f>
        <v>Enrollment Audit and Child Count Application- Training Webinar </v>
      </c>
      <c r="D14" s="6" t="str">
        <f>Normalized!C107</f>
        <v>08/07/2025 – 08/07/2025</v>
      </c>
      <c r="E14" s="6" t="str">
        <f>Normalized!H107</f>
        <v>LEA Enrollment Audit Point of Contact</v>
      </c>
      <c r="F14" s="6" t="str">
        <f>Normalized!B107</f>
        <v>Enrollment Audit and Child Count Application - Training Webinar: By August 7, 2025, attend the mandatory Enrollment Audit Training webinar as part of OSSE’s Start of School Campaign virtual training series. </v>
      </c>
      <c r="G14" s="6" t="str">
        <f>Normalized!I107</f>
        <v>Microsoft Teams</v>
      </c>
      <c r="H14" s="6" t="str">
        <f>Normalized!J107</f>
        <v>Crystal Thomas </v>
      </c>
      <c r="I14" s="6" t="str">
        <f>IF(LEN(TRIM(Normalized!K107))=0,"",IF(ISNUMBER(SEARCH(";",Normalized!K107)),Normalized!K107,IFERROR(HYPERLINK("mailto:"&amp;Normalized!K107,Normalized!K107),Normalized!K107)))</f>
        <v>OSSE.EnrollmentAudit@dc.gov </v>
      </c>
      <c r="J14" s="7" t="str">
        <f>IF(LEN(TRIM(Normalized!L107))=0,"",IF(LEFT(Normalized!L107,7)="http://",HYPERLINK(Normalized!L107,"Open link"),IF(LEFT(Normalized!L107,8)="https://",HYPERLINK(Normalized!L107,"Open link"),IF(LEFT(Normalized!L107,4)="www.",HYPERLINK(Normalized!L107,"Open link"),Normalized!L107))))</f>
        <v>Open link</v>
      </c>
    </row>
    <row r="15" spans="1:10" ht="29" x14ac:dyDescent="0.35">
      <c r="A15" s="4">
        <f>IF(ISNUMBER(Normalized!G105),Normalized!G105,"")</f>
        <v>45891</v>
      </c>
      <c r="B15" s="5" t="str">
        <f t="shared" ca="1" si="0"/>
        <v>Past due</v>
      </c>
      <c r="C15" s="6" t="str">
        <f>Normalized!A105</f>
        <v>School Undesignated Emergency Medication Acton Plan </v>
      </c>
      <c r="D15" s="6" t="str">
        <f>Normalized!C105</f>
        <v>07/14/2025 – 08/22/2025</v>
      </c>
      <c r="E15" s="6" t="str">
        <f>Normalized!H105</f>
        <v>Health POC</v>
      </c>
      <c r="F15" s="6" t="str">
        <f>Normalized!B105</f>
        <v>Undesignated Emergency Medications Action Plan: By August 22, 2025, submit your School Undesignated Emergency Medications Action Plan. </v>
      </c>
      <c r="G15" s="6" t="str">
        <f>Normalized!I105</f>
        <v>OSSE Quickbase</v>
      </c>
      <c r="H15" s="6" t="str">
        <f>Normalized!J105</f>
        <v>Emergency Medications Team </v>
      </c>
      <c r="I15" s="6" t="str">
        <f>IF(LEN(TRIM(Normalized!K105))=0,"",IF(ISNUMBER(SEARCH(";",Normalized!K105)),Normalized!K105,IFERROR(HYPERLINK("mailto:"&amp;Normalized!K105,Normalized!K105),Normalized!K105)))</f>
        <v>osse.umeds@dc.gov </v>
      </c>
      <c r="J15" s="7" t="str">
        <f>IF(LEN(TRIM(Normalized!L105))=0,"",IF(LEFT(Normalized!L105,7)="http://",HYPERLINK(Normalized!L105,"Open link"),IF(LEFT(Normalized!L105,8)="https://",HYPERLINK(Normalized!L105,"Open link"),IF(LEFT(Normalized!L105,4)="www.",HYPERLINK(Normalized!L105,"Open link"),Normalized!L105))))</f>
        <v>TBD - program to supply</v>
      </c>
    </row>
    <row r="16" spans="1:10" ht="87" x14ac:dyDescent="0.35">
      <c r="A16" s="4">
        <f>IF(ISNUMBER(Normalized!G104),Normalized!G104,"")</f>
        <v>45898</v>
      </c>
      <c r="B16" s="5" t="str">
        <f t="shared" ca="1" si="0"/>
        <v>Past due</v>
      </c>
      <c r="C16" s="6" t="str">
        <f>Normalized!A104</f>
        <v>Advanced Internship Program (AIP) </v>
      </c>
      <c r="D16" s="6" t="str">
        <f>Normalized!C104</f>
        <v>07/09/2025 – 08/29/2025</v>
      </c>
      <c r="E16" s="6" t="str">
        <f>Normalized!H104</f>
        <v>LEA Approver</v>
      </c>
      <c r="F16" s="6" t="str">
        <f>Normalized!B104</f>
        <v>Advanced Internship Program (AIP): By 8/29/2025, confirm student eligibility for the AIP based on OSSE’s applicant list and program guidebook requirements.  
(Note: This requirement is for LEAs that receive Perkins Career and Technical Education (CTE) Act funding and provide credits to students who successfully complete the AIP.)</v>
      </c>
      <c r="G16" s="6" t="str">
        <f>Normalized!I104</f>
        <v>Email to Program</v>
      </c>
      <c r="H16" s="6" t="str">
        <f>Normalized!J104</f>
        <v>S. Garcia </v>
      </c>
      <c r="I16" s="6" t="str">
        <f>IF(LEN(TRIM(Normalized!K104))=0,"",IF(ISNUMBER(SEARCH(";",Normalized!K104)),Normalized!K104,IFERROR(HYPERLINK("mailto:"&amp;Normalized!K104,Normalized!K104),Normalized!K104)))</f>
        <v>simone.garcia@dc.gov </v>
      </c>
      <c r="J16" s="7" t="str">
        <f>IF(LEN(TRIM(Normalized!L104))=0,"",IF(LEFT(Normalized!L104,7)="http://",HYPERLINK(Normalized!L104,"Open link"),IF(LEFT(Normalized!L104,8)="https://",HYPERLINK(Normalized!L104,"Open link"),IF(LEFT(Normalized!L104,4)="www.",HYPERLINK(Normalized!L104,"Open link"),Normalized!L104))))</f>
        <v>TBD - program to supply</v>
      </c>
    </row>
    <row r="17" spans="1:10" ht="43.5" x14ac:dyDescent="0.35">
      <c r="A17" s="4">
        <f>IF(ISNUMBER(Normalized!G102),Normalized!G102,"")</f>
        <v>45899</v>
      </c>
      <c r="B17" s="5" t="str">
        <f t="shared" ca="1" si="0"/>
        <v>Past due</v>
      </c>
      <c r="C17" s="6" t="str">
        <f>Normalized!A102</f>
        <v>My School DC - LEA Participation Agreement </v>
      </c>
      <c r="D17" s="6" t="str">
        <f>Normalized!C102</f>
        <v>08/05/2025 – 08/30/2025</v>
      </c>
      <c r="E17" s="6" t="str">
        <f>Normalized!H102</f>
        <v>Head of School</v>
      </c>
      <c r="F17" s="6" t="str">
        <f>Normalized!B102</f>
        <v>My School DC - LEA Participation Agreement: By August 30, 2025, confirm whether your LEA will participate in the SY26-27 lottery and verify grade levels and locations for participating public schools.</v>
      </c>
      <c r="G17" s="6" t="str">
        <f>Normalized!I102</f>
        <v>Seamless</v>
      </c>
      <c r="H17" s="6" t="str">
        <f>Normalized!J102</f>
        <v>Megan Dho </v>
      </c>
      <c r="I17" s="6" t="str">
        <f>IF(LEN(TRIM(Normalized!K102))=0,"",IF(ISNUMBER(SEARCH(";",Normalized!K102)),Normalized!K102,IFERROR(HYPERLINK("mailto:"&amp;Normalized!K102,Normalized!K102),Normalized!K102)))</f>
        <v>megan.dho1@dc.gov </v>
      </c>
      <c r="J17" s="7" t="str">
        <f>IF(LEN(TRIM(Normalized!L102))=0,"",IF(LEFT(Normalized!L102,7)="http://",HYPERLINK(Normalized!L102,"Open link"),IF(LEFT(Normalized!L102,8)="https://",HYPERLINK(Normalized!L102,"Open link"),IF(LEFT(Normalized!L102,4)="www.",HYPERLINK(Normalized!L102,"Open link"),Normalized!L102))))</f>
        <v>TBD - program to supply</v>
      </c>
    </row>
    <row r="18" spans="1:10" ht="72.5" x14ac:dyDescent="0.35">
      <c r="A18" s="4">
        <f>IF(ISNUMBER(Normalized!G30),Normalized!G30,"")</f>
        <v>45900</v>
      </c>
      <c r="B18" s="5" t="str">
        <f t="shared" ca="1" si="0"/>
        <v>Past due</v>
      </c>
      <c r="C18" s="6" t="str">
        <f>Normalized!A30</f>
        <v>Title I-A Monitoring </v>
      </c>
      <c r="D18" s="6" t="str">
        <f>Normalized!C30</f>
        <v>Spring 2026 (Mar–May)</v>
      </c>
      <c r="E18" s="6" t="str">
        <f>Normalized!H30</f>
        <v>LEA Finance/Grants Manager</v>
      </c>
      <c r="F18" s="6" t="str">
        <f>Normalized!B30</f>
        <v>Title I-A Monitoring: Submit documentation and participate in interviews in Spring and Summer 2025 to demonstrate compliance with Title I-A program requirements, including supports for students to meet academic standards, stakeholder engagement in program design and evaluation, and staff qualifications (e.g., standards, assessments, and teacher credentials). </v>
      </c>
      <c r="G18" s="6" t="str">
        <f>Normalized!I30</f>
        <v>OSSE Box</v>
      </c>
      <c r="H18" s="6" t="str">
        <f>Normalized!J30</f>
        <v>Linda Sun </v>
      </c>
      <c r="I18" s="6" t="str">
        <f>IF(LEN(TRIM(Normalized!K30))=0,"",IF(ISNUMBER(SEARCH(";",Normalized!K30)),Normalized!K30,IFERROR(HYPERLINK("mailto:"&amp;Normalized!K30,Normalized!K30),Normalized!K30)))</f>
        <v>linda.sun1@dc.gov </v>
      </c>
      <c r="J18" s="7" t="str">
        <f>IF(LEN(TRIM(Normalized!L30))=0,"",IF(LEFT(Normalized!L30,7)="http://",HYPERLINK(Normalized!L30,"Open link"),IF(LEFT(Normalized!L30,8)="https://",HYPERLINK(Normalized!L30,"Open link"),IF(LEFT(Normalized!L30,4)="www.",HYPERLINK(Normalized!L30,"Open link"),Normalized!L30))))</f>
        <v>Open link</v>
      </c>
    </row>
    <row r="19" spans="1:10" ht="72.5" x14ac:dyDescent="0.35">
      <c r="A19" s="4">
        <f>IF(ISNUMBER(Normalized!G31),Normalized!G31,"")</f>
        <v>45900</v>
      </c>
      <c r="B19" s="5" t="str">
        <f t="shared" ca="1" si="0"/>
        <v>Past due</v>
      </c>
      <c r="C19" s="6" t="str">
        <f>Normalized!A31</f>
        <v>Title II-A Monitoring </v>
      </c>
      <c r="D19" s="6" t="str">
        <f>Normalized!C31</f>
        <v>Spring 2026 (Mar–May)</v>
      </c>
      <c r="E19" s="6" t="str">
        <f>Normalized!H31</f>
        <v>LEA Finance/Grants Manager</v>
      </c>
      <c r="F19" s="6" t="str">
        <f>Normalized!B31</f>
        <v xml:space="preserve">Title II-A Monitoring: Submit documentation and participate in interviews in Spring and Summer 2025 to demonstrate compliance with Title II-A program requirements, including educator professional development that addresses the needs of all teachers and learners, and is informed by staff feedback and student performance data.  </v>
      </c>
      <c r="G19" s="6" t="str">
        <f>Normalized!I31</f>
        <v>OSSE Box</v>
      </c>
      <c r="H19" s="6" t="str">
        <f>Normalized!J31</f>
        <v>Linda Sun </v>
      </c>
      <c r="I19" s="6" t="str">
        <f>IF(LEN(TRIM(Normalized!K31))=0,"",IF(ISNUMBER(SEARCH(";",Normalized!K31)),Normalized!K31,IFERROR(HYPERLINK("mailto:"&amp;Normalized!K31,Normalized!K31),Normalized!K31)))</f>
        <v>linda.sun1@dc.gov </v>
      </c>
      <c r="J19" s="7" t="str">
        <f>IF(LEN(TRIM(Normalized!L31))=0,"",IF(LEFT(Normalized!L31,7)="http://",HYPERLINK(Normalized!L31,"Open link"),IF(LEFT(Normalized!L31,8)="https://",HYPERLINK(Normalized!L31,"Open link"),IF(LEFT(Normalized!L31,4)="www.",HYPERLINK(Normalized!L31,"Open link"),Normalized!L31))))</f>
        <v>Open link</v>
      </c>
    </row>
    <row r="20" spans="1:10" ht="72.5" x14ac:dyDescent="0.35">
      <c r="A20" s="4">
        <f>IF(ISNUMBER(Normalized!G32),Normalized!G32,"")</f>
        <v>45900</v>
      </c>
      <c r="B20" s="5" t="str">
        <f t="shared" ca="1" si="0"/>
        <v>Past due</v>
      </c>
      <c r="C20" s="6" t="str">
        <f>Normalized!A32</f>
        <v>Title III-A Monitoring </v>
      </c>
      <c r="D20" s="6" t="str">
        <f>Normalized!C32</f>
        <v>Spring 2026 (Mar–May)</v>
      </c>
      <c r="E20" s="6" t="str">
        <f>Normalized!H32</f>
        <v>LEA Finance/Grants Manager</v>
      </c>
      <c r="F20" s="6" t="str">
        <f>Normalized!B32</f>
        <v xml:space="preserve">Title III-A Monitoring: Submit documentation and participate in interviews in Spring and Summer 2025 to demonstrate compliance with Title III-A program requirements related to multilingual learner support, including timely screening and assessment, academic support, professional development and qualifications for educators, parent and family involvement, and program evaluation. </v>
      </c>
      <c r="G20" s="6" t="str">
        <f>Normalized!I32</f>
        <v>OSSE Box</v>
      </c>
      <c r="H20" s="6" t="str">
        <f>Normalized!J32</f>
        <v>Linda Sun </v>
      </c>
      <c r="I20" s="6" t="str">
        <f>IF(LEN(TRIM(Normalized!K32))=0,"",IF(ISNUMBER(SEARCH(";",Normalized!K32)),Normalized!K32,IFERROR(HYPERLINK("mailto:"&amp;Normalized!K32,Normalized!K32),Normalized!K32)))</f>
        <v>linda.sun1@dc.gov </v>
      </c>
      <c r="J20" s="7" t="str">
        <f>IF(LEN(TRIM(Normalized!L32))=0,"",IF(LEFT(Normalized!L32,7)="http://",HYPERLINK(Normalized!L32,"Open link"),IF(LEFT(Normalized!L32,8)="https://",HYPERLINK(Normalized!L32,"Open link"),IF(LEFT(Normalized!L32,4)="www.",HYPERLINK(Normalized!L32,"Open link"),Normalized!L32))))</f>
        <v>Open link</v>
      </c>
    </row>
    <row r="21" spans="1:10" ht="58" x14ac:dyDescent="0.35">
      <c r="A21" s="4">
        <f>IF(ISNUMBER(Normalized!G33),Normalized!G33,"")</f>
        <v>45900</v>
      </c>
      <c r="B21" s="5" t="str">
        <f t="shared" ca="1" si="0"/>
        <v>Past due</v>
      </c>
      <c r="C21" s="6" t="str">
        <f>Normalized!A33</f>
        <v>Title IV-A Monitoring </v>
      </c>
      <c r="D21" s="6" t="str">
        <f>Normalized!C33</f>
        <v>Spring 2026 (Mar–May)</v>
      </c>
      <c r="E21" s="6" t="str">
        <f>Normalized!H33</f>
        <v>LEA Finance/Grants Manager</v>
      </c>
      <c r="F21" s="6" t="str">
        <f>Normalized!B33</f>
        <v xml:space="preserve">Title IV-A Monitoring: Submit documentation and participate in interviews in Spring and Summer 2025 to demonstrate compliance with Title IV-A program requirements, including a needs assessment, prioritizing funds to schools with the greatest needs, stakeholder consultation, and evaluation. </v>
      </c>
      <c r="G21" s="6" t="str">
        <f>Normalized!I33</f>
        <v>OSSE Box</v>
      </c>
      <c r="H21" s="6" t="str">
        <f>Normalized!J33</f>
        <v>Linda Sun </v>
      </c>
      <c r="I21" s="6" t="str">
        <f>IF(LEN(TRIM(Normalized!K33))=0,"",IF(ISNUMBER(SEARCH(";",Normalized!K33)),Normalized!K33,IFERROR(HYPERLINK("mailto:"&amp;Normalized!K33,Normalized!K33),Normalized!K33)))</f>
        <v>linda.sun1@dc.gov </v>
      </c>
      <c r="J21" s="7" t="str">
        <f>IF(LEN(TRIM(Normalized!L33))=0,"",IF(LEFT(Normalized!L33,7)="http://",HYPERLINK(Normalized!L33,"Open link"),IF(LEFT(Normalized!L33,8)="https://",HYPERLINK(Normalized!L33,"Open link"),IF(LEFT(Normalized!L33,4)="www.",HYPERLINK(Normalized!L33,"Open link"),Normalized!L33))))</f>
        <v>Open link</v>
      </c>
    </row>
    <row r="22" spans="1:10" ht="29" x14ac:dyDescent="0.35">
      <c r="A22" s="4">
        <f>IF(ISNUMBER(Normalized!G56),Normalized!G56,"")</f>
        <v>45905</v>
      </c>
      <c r="B22" s="5" t="str">
        <f t="shared" ca="1" si="0"/>
        <v>Past due</v>
      </c>
      <c r="C22" s="6" t="str">
        <f>Normalized!A56</f>
        <v>Home and Hospital Instruction policy web posting </v>
      </c>
      <c r="D22" s="6" t="str">
        <f>Normalized!C56</f>
        <v>Start-of-school window (Jul–Sep 2025)</v>
      </c>
      <c r="E22" s="6" t="str">
        <f>Normalized!H56</f>
        <v>Head of School</v>
      </c>
      <c r="F22" s="6" t="str">
        <f>Normalized!B56</f>
        <v>Home and Hospital Instruction (HHI) Policy Web Posting: By September 5, 2025, post your HHI policy on your LEA website. </v>
      </c>
      <c r="G22" s="6" t="str">
        <f>Normalized!I56</f>
        <v>LEA Website</v>
      </c>
      <c r="H22" s="6" t="str">
        <f>Normalized!J56</f>
        <v>Cameron Martin </v>
      </c>
      <c r="I22" s="6" t="str">
        <f>IF(LEN(TRIM(Normalized!K56))=0,"",IF(ISNUMBER(SEARCH(";",Normalized!K56)),Normalized!K56,IFERROR(HYPERLINK("mailto:"&amp;Normalized!K56,Normalized!K56),Normalized!K56)))</f>
        <v>cameron.martin@dc.gov </v>
      </c>
      <c r="J22" s="7" t="str">
        <f>IF(LEN(TRIM(Normalized!L56))=0,"",IF(LEFT(Normalized!L56,7)="http://",HYPERLINK(Normalized!L56,"Open link"),IF(LEFT(Normalized!L56,8)="https://",HYPERLINK(Normalized!L56,"Open link"),IF(LEFT(Normalized!L56,4)="www.",HYPERLINK(Normalized!L56,"Open link"),Normalized!L56))))</f>
        <v>Open link</v>
      </c>
    </row>
    <row r="23" spans="1:10" ht="29" x14ac:dyDescent="0.35">
      <c r="A23" s="4">
        <f>IF(ISNUMBER(Normalized!G100),Normalized!G100,"")</f>
        <v>45919</v>
      </c>
      <c r="B23" s="5" t="str">
        <f t="shared" ca="1" si="0"/>
        <v>Past due</v>
      </c>
      <c r="C23" s="6" t="str">
        <f>Normalized!A100</f>
        <v>Metric Calculation Phase II Certification </v>
      </c>
      <c r="D23" s="6" t="str">
        <f>Normalized!C100</f>
        <v>08/26/2025 – 09/19/2025</v>
      </c>
      <c r="E23" s="6" t="str">
        <f>Normalized!H100</f>
        <v>Head of School</v>
      </c>
      <c r="F23" s="6" t="str">
        <f>Normalized!B100</f>
        <v>Metric Calculation Phase II Certification: TBD, certify metric data for the DC School Report Card. </v>
      </c>
      <c r="G23" s="6" t="str">
        <f>Normalized!I100</f>
        <v>Qlik</v>
      </c>
      <c r="H23" s="6" t="str">
        <f>Normalized!J100</f>
        <v>Division of Assessment and Research  </v>
      </c>
      <c r="I23" s="6" t="str">
        <f>IF(LEN(TRIM(Normalized!K100))=0,"",IF(ISNUMBER(SEARCH(";",Normalized!K100)),Normalized!K100,IFERROR(HYPERLINK("mailto:"&amp;Normalized!K100,Normalized!K100),Normalized!K100)))</f>
        <v>DCSchoolReportCard@dc.gov </v>
      </c>
      <c r="J23" s="7" t="str">
        <f>IF(LEN(TRIM(Normalized!L100))=0,"",IF(LEFT(Normalized!L100,7)="http://",HYPERLINK(Normalized!L100,"Open link"),IF(LEFT(Normalized!L100,8)="https://",HYPERLINK(Normalized!L100,"Open link"),IF(LEFT(Normalized!L100,4)="www.",HYPERLINK(Normalized!L100,"Open link"),Normalized!L100))))</f>
        <v>TBD - program to supply</v>
      </c>
    </row>
    <row r="24" spans="1:10" ht="29" x14ac:dyDescent="0.35">
      <c r="A24" s="4">
        <f>IF(ISNUMBER(Normalized!G98),Normalized!G98,"")</f>
        <v>45926</v>
      </c>
      <c r="B24" s="5" t="str">
        <f t="shared" ca="1" si="0"/>
        <v>Past due</v>
      </c>
      <c r="C24" s="6" t="str">
        <f>Normalized!A98</f>
        <v>Certification of Course Catalogs </v>
      </c>
      <c r="D24" s="6" t="str">
        <f>Normalized!C98</f>
        <v>09/26/2025 – 09/26/2025</v>
      </c>
      <c r="E24" s="6" t="str">
        <f>Normalized!H98</f>
        <v>LEA Data Manager</v>
      </c>
      <c r="F24" s="6" t="str">
        <f>Normalized!B98</f>
        <v>Certification of Course Catalogs: On September 26, 2025, certify the course catalog data submitted. </v>
      </c>
      <c r="G24" s="6" t="str">
        <f>Normalized!I98</f>
        <v>Integrated Data Submission (IDS)</v>
      </c>
      <c r="H24" s="6" t="str">
        <f>Normalized!J98</f>
        <v>Whitney Meagher </v>
      </c>
      <c r="I24" s="6" t="str">
        <f>IF(LEN(TRIM(Normalized!K98))=0,"",IF(ISNUMBER(SEARCH(";",Normalized!K98)),Normalized!K98,IFERROR(HYPERLINK("mailto:"&amp;Normalized!K98,Normalized!K98),Normalized!K98)))</f>
        <v>Whitney.Meagher@dc.gov </v>
      </c>
      <c r="J24" s="7" t="str">
        <f>IF(LEN(TRIM(Normalized!L98))=0,"",IF(LEFT(Normalized!L98,7)="http://",HYPERLINK(Normalized!L98,"Open link"),IF(LEFT(Normalized!L98,8)="https://",HYPERLINK(Normalized!L98,"Open link"),IF(LEFT(Normalized!L98,4)="www.",HYPERLINK(Normalized!L98,"Open link"),Normalized!L98))))</f>
        <v>Open link</v>
      </c>
    </row>
    <row r="25" spans="1:10" ht="29" x14ac:dyDescent="0.35">
      <c r="A25" s="4">
        <f>IF(ISNUMBER(Normalized!G99),Normalized!G99,"")</f>
        <v>45926</v>
      </c>
      <c r="B25" s="5" t="str">
        <f t="shared" ca="1" si="0"/>
        <v>Past due</v>
      </c>
      <c r="C25" s="6" t="str">
        <f>Normalized!A99</f>
        <v>Submission of Course Catalogs </v>
      </c>
      <c r="D25" s="6" t="str">
        <f>Normalized!C99</f>
        <v>08/08/2025 – 09/26/2025</v>
      </c>
      <c r="E25" s="6" t="str">
        <f>Normalized!H99</f>
        <v>LEA Data Manager</v>
      </c>
      <c r="F25" s="6" t="str">
        <f>Normalized!B99</f>
        <v xml:space="preserve">Submission of Course Catalogs: By September 26, 2025, submit course catalogs according to the LEA Course Data Collection Policy Guide. </v>
      </c>
      <c r="G25" s="6" t="str">
        <f>Normalized!I99</f>
        <v>Integrated Data Submission (IDS)</v>
      </c>
      <c r="H25" s="6" t="str">
        <f>Normalized!J99</f>
        <v>Whitney Meagher </v>
      </c>
      <c r="I25" s="6" t="str">
        <f>IF(LEN(TRIM(Normalized!K99))=0,"",IF(ISNUMBER(SEARCH(";",Normalized!K99)),Normalized!K99,IFERROR(HYPERLINK("mailto:"&amp;Normalized!K99,Normalized!K99),Normalized!K99)))</f>
        <v>Whitney.Meagher@dc.gov </v>
      </c>
      <c r="J25" s="7" t="str">
        <f>IF(LEN(TRIM(Normalized!L99))=0,"",IF(LEFT(Normalized!L99,7)="http://",HYPERLINK(Normalized!L99,"Open link"),IF(LEFT(Normalized!L99,8)="https://",HYPERLINK(Normalized!L99,"Open link"),IF(LEFT(Normalized!L99,4)="www.",HYPERLINK(Normalized!L99,"Open link"),Normalized!L99))))</f>
        <v>Open link</v>
      </c>
    </row>
    <row r="26" spans="1:10" ht="29" x14ac:dyDescent="0.35">
      <c r="A26" s="4">
        <f>IF(ISNUMBER(Normalized!G97),Normalized!G97,"")</f>
        <v>45927</v>
      </c>
      <c r="B26" s="5" t="str">
        <f t="shared" ca="1" si="0"/>
        <v>Past due</v>
      </c>
      <c r="C26" s="6" t="str">
        <f>Normalized!A97</f>
        <v xml:space="preserve">College and Scholarship Conversations (LEA Opt-In) - Student Nomination Information </v>
      </c>
      <c r="D26" s="6" t="str">
        <f>Normalized!C97</f>
        <v>08/01/2025 – 09/27/2025</v>
      </c>
      <c r="E26" s="6" t="str">
        <f>Normalized!H97</f>
        <v>LEA Approver</v>
      </c>
      <c r="F26" s="6" t="str">
        <f>Normalized!B97</f>
        <v>College &amp; Scholarship Conversations - Student Nomination: By 9/10/2025, submit a list of graduating seniors meeting specific academic criteria for nomination. </v>
      </c>
      <c r="G26" s="6" t="str">
        <f>Normalized!I97</f>
        <v>OSSE Box</v>
      </c>
      <c r="H26" s="6" t="str">
        <f>Normalized!J97</f>
        <v>Kimberly Romero </v>
      </c>
      <c r="I26" s="6" t="str">
        <f>IF(LEN(TRIM(Normalized!K97))=0,"",IF(ISNUMBER(SEARCH(";",Normalized!K97)),Normalized!K97,IFERROR(HYPERLINK("mailto:"&amp;Normalized!K97,Normalized!K97),Normalized!K97)))</f>
        <v>Kimberly.Romero@dc.gov </v>
      </c>
      <c r="J26" s="7" t="str">
        <f>IF(LEN(TRIM(Normalized!L97))=0,"",IF(LEFT(Normalized!L97,7)="http://",HYPERLINK(Normalized!L97,"Open link"),IF(LEFT(Normalized!L97,8)="https://",HYPERLINK(Normalized!L97,"Open link"),IF(LEFT(Normalized!L97,4)="www.",HYPERLINK(Normalized!L97,"Open link"),Normalized!L97))))</f>
        <v>Open link</v>
      </c>
    </row>
    <row r="27" spans="1:10" ht="116" x14ac:dyDescent="0.35">
      <c r="A27" s="4">
        <f>IF(ISNUMBER(Normalized!G94),Normalized!G94,"")</f>
        <v>45930</v>
      </c>
      <c r="B27" s="5" t="str">
        <f t="shared" ca="1" si="0"/>
        <v>Past due</v>
      </c>
      <c r="C27" s="6" t="str">
        <f>Normalized!A94</f>
        <v>Perkins  </v>
      </c>
      <c r="D27" s="6" t="str">
        <f>Normalized!C94</f>
        <v>08/15/2025 – 09/30/2025</v>
      </c>
      <c r="E27" s="6" t="str">
        <f>Normalized!H94</f>
        <v>LEA Approver</v>
      </c>
      <c r="F27" s="6" t="str">
        <f>Normalized!B94</f>
        <v>Perkins CTE Act - Local Application: By 9/30/2025, submit a comprehensive local application to access federal career and technical education (CTE) funds, detailing how you will address gaps identified in the Comprehensive Local Needs Assessment (CLNA). 
(Note: Subgrantees must describe their strategies to improve program quality, provide equitable access, and promote career exploration while aligning with OSSE program standards.)</v>
      </c>
      <c r="G27" s="6" t="str">
        <f>Normalized!I94</f>
        <v>Enterprise Grants Management System (EGMS)</v>
      </c>
      <c r="H27" s="6" t="str">
        <f>Normalized!J94</f>
        <v>Clifton Martin </v>
      </c>
      <c r="I27" s="6" t="str">
        <f>IF(LEN(TRIM(Normalized!K94))=0,"",IF(ISNUMBER(SEARCH(";",Normalized!K94)),Normalized!K94,IFERROR(HYPERLINK("mailto:"&amp;Normalized!K94,Normalized!K94),Normalized!K94)))</f>
        <v>clifton.martin@dc.gov </v>
      </c>
      <c r="J27" s="7" t="str">
        <f>IF(LEN(TRIM(Normalized!L94))=0,"",IF(LEFT(Normalized!L94,7)="http://",HYPERLINK(Normalized!L94,"Open link"),IF(LEFT(Normalized!L94,8)="https://",HYPERLINK(Normalized!L94,"Open link"),IF(LEFT(Normalized!L94,4)="www.",HYPERLINK(Normalized!L94,"Open link"),Normalized!L94))))</f>
        <v>TBD - program to supply</v>
      </c>
    </row>
    <row r="28" spans="1:10" ht="116" x14ac:dyDescent="0.35">
      <c r="A28" s="4">
        <f>IF(ISNUMBER(Normalized!G93),Normalized!G93,"")</f>
        <v>45930</v>
      </c>
      <c r="B28" s="5" t="str">
        <f t="shared" ca="1" si="0"/>
        <v>Past due</v>
      </c>
      <c r="C28" s="6" t="str">
        <f>Normalized!A93</f>
        <v>Perkins  </v>
      </c>
      <c r="D28" s="6" t="str">
        <f>Normalized!C93</f>
        <v>08/01/2025 – 09/30/2025</v>
      </c>
      <c r="E28" s="6" t="str">
        <f>Normalized!H93</f>
        <v>LEA Approver</v>
      </c>
      <c r="F28" s="6" t="str">
        <f>Normalized!B93</f>
        <v xml:space="preserve">Perkins CTE Act - CAR: By 9/30/2025, submit a Consolidated Annual Report (CAR) detailing the use of federal career and technical education (CTE) funds and program performance data, including disaggregated data to assess outcomes for all student subpopulations. 
(Note: Data include CTE enrollment, program retention, work-based learning (WBL) participation, industry-recognized credentials (IRC), participation, IRC completion, early college credit accrual, and student demographics.) </v>
      </c>
      <c r="G28" s="6" t="str">
        <f>Normalized!I93</f>
        <v>OSSE Box</v>
      </c>
      <c r="H28" s="6" t="str">
        <f>Normalized!J93</f>
        <v>Emily Carter </v>
      </c>
      <c r="I28" s="6" t="str">
        <f>IF(LEN(TRIM(Normalized!K93))=0,"",IF(ISNUMBER(SEARCH(";",Normalized!K93)),Normalized!K93,IFERROR(HYPERLINK("mailto:"&amp;Normalized!K93,Normalized!K93),Normalized!K93)))</f>
        <v>emily.carter@dc.gov </v>
      </c>
      <c r="J28" s="7" t="str">
        <f>IF(LEN(TRIM(Normalized!L93))=0,"",IF(LEFT(Normalized!L93,7)="http://",HYPERLINK(Normalized!L93,"Open link"),IF(LEFT(Normalized!L93,8)="https://",HYPERLINK(Normalized!L93,"Open link"),IF(LEFT(Normalized!L93,4)="www.",HYPERLINK(Normalized!L93,"Open link"),Normalized!L93))))</f>
        <v>TBD - program to supply</v>
      </c>
    </row>
    <row r="29" spans="1:10" ht="58" x14ac:dyDescent="0.35">
      <c r="A29" s="4">
        <f>IF(ISNUMBER(Normalized!G96),Normalized!G96,"")</f>
        <v>45930</v>
      </c>
      <c r="B29" s="5" t="str">
        <f t="shared" ca="1" si="0"/>
        <v>Past due</v>
      </c>
      <c r="C29" s="6" t="str">
        <f>Normalized!A96</f>
        <v>School Prayer Certification </v>
      </c>
      <c r="D29" s="6" t="str">
        <f>Normalized!C96</f>
        <v>08/08/2025 – 09/30/2025</v>
      </c>
      <c r="E29" s="6" t="str">
        <f>Normalized!H96</f>
        <v>LEA Finance/Grants Manager</v>
      </c>
      <c r="F29" s="6" t="str">
        <f>Normalized!B96</f>
        <v>School Prayer Certification: By September 30, 2025, certify that your LEA has no policies restricting prayer in schools and has not received related complaints. Submit this certification through supporting documents in the Consolidated Application for Elementary and Secondary Education Act (ESEA) Titles I-IV. </v>
      </c>
      <c r="G29" s="6" t="str">
        <f>Normalized!I96</f>
        <v>ESEA Consolidated Application in EGMS  </v>
      </c>
      <c r="H29" s="6" t="str">
        <f>Normalized!J96</f>
        <v>Linda Sun </v>
      </c>
      <c r="I29" s="6" t="str">
        <f>IF(LEN(TRIM(Normalized!K96))=0,"",IF(ISNUMBER(SEARCH(";",Normalized!K96)),Normalized!K96,IFERROR(HYPERLINK("mailto:"&amp;Normalized!K96,Normalized!K96),Normalized!K96)))</f>
        <v>linda.sun1@dc.gov </v>
      </c>
      <c r="J29" s="7" t="str">
        <f>IF(LEN(TRIM(Normalized!L96))=0,"",IF(LEFT(Normalized!L96,7)="http://",HYPERLINK(Normalized!L96,"Open link"),IF(LEFT(Normalized!L96,8)="https://",HYPERLINK(Normalized!L96,"Open link"),IF(LEFT(Normalized!L96,4)="www.",HYPERLINK(Normalized!L96,"Open link"),Normalized!L96))))</f>
        <v>Open link</v>
      </c>
    </row>
    <row r="30" spans="1:10" ht="29" x14ac:dyDescent="0.35">
      <c r="A30" s="4">
        <f>IF(ISNUMBER(Normalized!G95),Normalized!G95,"")</f>
        <v>45930</v>
      </c>
      <c r="B30" s="5" t="str">
        <f t="shared" ca="1" si="0"/>
        <v>Past due</v>
      </c>
      <c r="C30" s="6" t="str">
        <f>Normalized!A95</f>
        <v>School Cardiac Emergency Response Plan  </v>
      </c>
      <c r="D30" s="6" t="str">
        <f>Normalized!C95</f>
        <v>09/01/2025 – 09/30/2025</v>
      </c>
      <c r="E30" s="6" t="str">
        <f>Normalized!H95</f>
        <v>Head of School</v>
      </c>
      <c r="F30" s="6" t="str">
        <f>Normalized!B95</f>
        <v>Cardiac Emergency Response Plan: By September 30, 2025, develop your Cardiac Emergency Response Plan. </v>
      </c>
      <c r="G30" s="6" t="str">
        <f>Normalized!I95</f>
        <v>TBD - program to supply</v>
      </c>
      <c r="H30" s="6" t="str">
        <f>Normalized!J95</f>
        <v>School Health Team </v>
      </c>
      <c r="I30" s="6" t="str">
        <f>IF(LEN(TRIM(Normalized!K95))=0,"",IF(ISNUMBER(SEARCH(";",Normalized!K95)),Normalized!K95,IFERROR(HYPERLINK("mailto:"&amp;Normalized!K95,Normalized!K95),Normalized!K95)))</f>
        <v>OSSE.schoolhealth@dc.gov </v>
      </c>
      <c r="J30" s="7" t="str">
        <f>IF(LEN(TRIM(Normalized!L95))=0,"",IF(LEFT(Normalized!L95,7)="http://",HYPERLINK(Normalized!L95,"Open link"),IF(LEFT(Normalized!L95,8)="https://",HYPERLINK(Normalized!L95,"Open link"),IF(LEFT(Normalized!L95,4)="www.",HYPERLINK(Normalized!L95,"Open link"),Normalized!L95))))</f>
        <v>TBD - program to supply</v>
      </c>
    </row>
    <row r="31" spans="1:10" ht="87" x14ac:dyDescent="0.35">
      <c r="A31" s="4">
        <f>IF(ISNUMBER(Normalized!G148),Normalized!G148,"")</f>
        <v>45930</v>
      </c>
      <c r="B31" s="5" t="str">
        <f t="shared" ca="1" si="0"/>
        <v>Past due</v>
      </c>
      <c r="C31" s="6" t="str">
        <f>Normalized!A148</f>
        <v>DC Child Care Subsidy Program agreement renewal and annual monitoring activities.</v>
      </c>
      <c r="D31" s="6" t="str">
        <f>Normalized!C148</f>
        <v>07/14/2025 – 09/30/2025</v>
      </c>
      <c r="E31" s="6" t="str">
        <f>Normalized!H148</f>
        <v>Other (specify)</v>
      </c>
      <c r="F31" s="6" t="str">
        <f>Normalized!B148</f>
        <v>DC Child Care Subsidy Program Agreement Renewal and Monitoring: By Sept. 30, 2025, sign the FY26 Provider Agreement for Subsidized Child Care Services by 5 p.m. to continue program participation through Sept. 30, 2026. (Note: The agreement renewal window runs from July 14 to Aug. 15, 2025. Annual monitoring activities run from Nov. 2025 through June 30, 2026, and include separate reviews for subsidy agreements and Level II provider addendums.)</v>
      </c>
      <c r="G31" s="6" t="str">
        <f>Normalized!I148</f>
        <v>Division of Early Learning Licensing Tool (DELLT)</v>
      </c>
      <c r="H31" s="6" t="str">
        <f>Normalized!J148</f>
        <v>Stormy Stringer</v>
      </c>
      <c r="I31" s="6" t="str">
        <f>IF(LEN(TRIM(Normalized!K148))=0,"",IF(ISNUMBER(SEARCH(";",Normalized!K148)),Normalized!K148,IFERROR(HYPERLINK("mailto:"&amp;Normalized!K148,Normalized!K148),Normalized!K148)))</f>
        <v>Stormy.Stringer@dc.gov</v>
      </c>
      <c r="J31" s="7" t="str">
        <f>IF(LEN(TRIM(Normalized!L148))=0,"",IF(LEFT(Normalized!L148,7)="http://",HYPERLINK(Normalized!L148,"Open link"),IF(LEFT(Normalized!L148,8)="https://",HYPERLINK(Normalized!L148,"Open link"),IF(LEFT(Normalized!L148,4)="www.",HYPERLINK(Normalized!L148,"Open link"),Normalized!L148))))</f>
        <v>TBD - program to supply</v>
      </c>
    </row>
    <row r="32" spans="1:10" ht="43.5" x14ac:dyDescent="0.35">
      <c r="A32" s="4">
        <f>IF(ISNUMBER(Normalized!G90),Normalized!G90,"")</f>
        <v>45940</v>
      </c>
      <c r="B32" s="5" t="str">
        <f t="shared" ca="1" si="0"/>
        <v>Past due</v>
      </c>
      <c r="C32" s="6" t="str">
        <f>Normalized!A90</f>
        <v>Enrollment Audit and Child Count Application - First Certification of Unaudited Data </v>
      </c>
      <c r="D32" s="6" t="str">
        <f>Normalized!C90</f>
        <v>10/10/2025 – 10/10/2025</v>
      </c>
      <c r="E32" s="6" t="str">
        <f>Normalized!H90</f>
        <v>Head of School</v>
      </c>
      <c r="F32" s="6" t="str">
        <f>Normalized!B90</f>
        <v>Enrollment Audit and Child Count Application - First Certification of Unaudited Data: By October 10, 2025, certify your LEA’s unaudited enrollment data for the current school year. </v>
      </c>
      <c r="G32" s="6" t="str">
        <f>Normalized!I90</f>
        <v>Enrollment Audit and Child Count Application (EACCA)</v>
      </c>
      <c r="H32" s="6" t="str">
        <f>Normalized!J90</f>
        <v>Crystal Thomas </v>
      </c>
      <c r="I32" s="6" t="str">
        <f>IF(LEN(TRIM(Normalized!K90))=0,"",IF(ISNUMBER(SEARCH(";",Normalized!K90)),Normalized!K90,IFERROR(HYPERLINK("mailto:"&amp;Normalized!K90,Normalized!K90),Normalized!K90)))</f>
        <v>OSSE.EnrollmentAudit@dc.gov </v>
      </c>
      <c r="J32" s="7" t="str">
        <f>IF(LEN(TRIM(Normalized!L90))=0,"",IF(LEFT(Normalized!L90,7)="http://",HYPERLINK(Normalized!L90,"Open link"),IF(LEFT(Normalized!L90,8)="https://",HYPERLINK(Normalized!L90,"Open link"),IF(LEFT(Normalized!L90,4)="www.",HYPERLINK(Normalized!L90,"Open link"),Normalized!L90))))</f>
        <v>Open link</v>
      </c>
    </row>
    <row r="33" spans="1:10" ht="43.5" x14ac:dyDescent="0.35">
      <c r="A33" s="4">
        <f>IF(ISNUMBER(Normalized!G91),Normalized!G91,"")</f>
        <v>45940</v>
      </c>
      <c r="B33" s="5" t="str">
        <f t="shared" ca="1" si="0"/>
        <v>Past due</v>
      </c>
      <c r="C33" s="6" t="str">
        <f>Normalized!A91</f>
        <v>My School DC - October Application Data Collection </v>
      </c>
      <c r="D33" s="6" t="str">
        <f>Normalized!C91</f>
        <v>Due 10/10/2025</v>
      </c>
      <c r="E33" s="6" t="str">
        <f>Normalized!H91</f>
        <v>LEA Enrollment Audit Point of Contact</v>
      </c>
      <c r="F33" s="6" t="str">
        <f>Normalized!B91</f>
        <v xml:space="preserve">My School DC - October Application Data Collection: By October 10, 2025, submit SY26-27 school data for use in the My School DC website, lottery application, preference order, and feeder pattern publication. </v>
      </c>
      <c r="G33" s="6" t="str">
        <f>Normalized!I91</f>
        <v>Smartsheet and Centralized Waitlist Management System (Salesforce)</v>
      </c>
      <c r="H33" s="6" t="str">
        <f>Normalized!J91</f>
        <v>Kelly Brown </v>
      </c>
      <c r="I33" s="6" t="str">
        <f>IF(LEN(TRIM(Normalized!K91))=0,"",IF(ISNUMBER(SEARCH(";",Normalized!K91)),Normalized!K91,IFERROR(HYPERLINK("mailto:"&amp;Normalized!K91,Normalized!K91),Normalized!K91)))</f>
        <v>kelly.brown1@dc.gov </v>
      </c>
      <c r="J33" s="7" t="str">
        <f>IF(LEN(TRIM(Normalized!L91))=0,"",IF(LEFT(Normalized!L91,7)="http://",HYPERLINK(Normalized!L91,"Open link"),IF(LEFT(Normalized!L91,8)="https://",HYPERLINK(Normalized!L91,"Open link"),IF(LEFT(Normalized!L91,4)="www.",HYPERLINK(Normalized!L91,"Open link"),Normalized!L91))))</f>
        <v>TBD - program to supply</v>
      </c>
    </row>
    <row r="34" spans="1:10" ht="87" x14ac:dyDescent="0.35">
      <c r="A34" s="4">
        <f>IF(ISNUMBER(Normalized!G89),Normalized!G89,"")</f>
        <v>45940</v>
      </c>
      <c r="B34" s="5" t="str">
        <f t="shared" ca="1" si="0"/>
        <v>Past due</v>
      </c>
      <c r="C34" s="6" t="str">
        <f>Normalized!A89</f>
        <v>Alternate Assessment Eligibility Applications </v>
      </c>
      <c r="D34" s="6" t="str">
        <f>Normalized!C89</f>
        <v>10/03/2025 – 10/10/2025</v>
      </c>
      <c r="E34" s="6" t="str">
        <f>Normalized!H89</f>
        <v>LEA Assessment Manager</v>
      </c>
      <c r="F34" s="6" t="str">
        <f>Normalized!B89</f>
        <v xml:space="preserve">Alternate Assessment Eligibility Applications: By December 10, 2025, submit eligibility applications for students taking alternate assessments to comply with Every Student Succeeds Act (ESSA) 1% cap. 
(Note: Late applications are due by November 17, 2025. Initial decision appeal applications must be submitted by December 5, 2025.) </v>
      </c>
      <c r="G34" s="6" t="str">
        <f>Normalized!I89</f>
        <v>Special Programs</v>
      </c>
      <c r="H34" s="6" t="str">
        <f>Normalized!J89</f>
        <v>Stephanie Snyder </v>
      </c>
      <c r="I34" s="6" t="str">
        <f>IF(LEN(TRIM(Normalized!K89))=0,"",IF(ISNUMBER(SEARCH(";",Normalized!K89)),Normalized!K89,IFERROR(HYPERLINK("mailto:"&amp;Normalized!K89,Normalized!K89),Normalized!K89)))</f>
        <v>Stephanie.Snyder@dc.gov </v>
      </c>
      <c r="J34" s="7" t="str">
        <f>IF(LEN(TRIM(Normalized!L89))=0,"",IF(LEFT(Normalized!L89,7)="http://",HYPERLINK(Normalized!L89,"Open link"),IF(LEFT(Normalized!L89,8)="https://",HYPERLINK(Normalized!L89,"Open link"),IF(LEFT(Normalized!L89,4)="www.",HYPERLINK(Normalized!L89,"Open link"),Normalized!L89))))</f>
        <v>Open link</v>
      </c>
    </row>
    <row r="35" spans="1:10" ht="43.5" x14ac:dyDescent="0.35">
      <c r="A35" s="4">
        <f>IF(ISNUMBER(Normalized!G88),Normalized!G88,"")</f>
        <v>45944</v>
      </c>
      <c r="B35" s="5" t="str">
        <f t="shared" ca="1" si="0"/>
        <v>Past due</v>
      </c>
      <c r="C35" s="6" t="str">
        <f>Normalized!A88</f>
        <v>PCSB ONLY | Enrollment Audit and Child Count Application - First Certification of Unaudited Data </v>
      </c>
      <c r="D35" s="6" t="str">
        <f>Normalized!C88</f>
        <v>10/10/2025 – 10/14/2025</v>
      </c>
      <c r="E35" s="6" t="str">
        <f>Normalized!H88</f>
        <v>Head of School</v>
      </c>
      <c r="F35" s="6" t="str">
        <f>Normalized!B88</f>
        <v>PCSB ONLY | Enrollment Audit and Child Count Application - First Certification of Unaudited Data: By October 14, 2025, the Public Charter School Board (PCSB) must certify its unaudited enrollment data for the current school year. </v>
      </c>
      <c r="G35" s="6" t="str">
        <f>Normalized!I88</f>
        <v>Enrollment Audit and Child Count Application (EACCA)</v>
      </c>
      <c r="H35" s="6" t="str">
        <f>Normalized!J88</f>
        <v>Crystal Thomas </v>
      </c>
      <c r="I35" s="6" t="str">
        <f>IF(LEN(TRIM(Normalized!K88))=0,"",IF(ISNUMBER(SEARCH(";",Normalized!K88)),Normalized!K88,IFERROR(HYPERLINK("mailto:"&amp;Normalized!K88,Normalized!K88),Normalized!K88)))</f>
        <v>OSSE.EnrollmentAudit@dc.gov </v>
      </c>
      <c r="J35" s="7" t="str">
        <f>IF(LEN(TRIM(Normalized!L88))=0,"",IF(LEFT(Normalized!L88,7)="http://",HYPERLINK(Normalized!L88,"Open link"),IF(LEFT(Normalized!L88,8)="https://",HYPERLINK(Normalized!L88,"Open link"),IF(LEFT(Normalized!L88,4)="www.",HYPERLINK(Normalized!L88,"Open link"),Normalized!L88))))</f>
        <v>Open link</v>
      </c>
    </row>
    <row r="36" spans="1:10" ht="58" x14ac:dyDescent="0.35">
      <c r="A36" s="4">
        <f>IF(ISNUMBER(Normalized!G87),Normalized!G87,"")</f>
        <v>45945</v>
      </c>
      <c r="B36" s="5" t="str">
        <f t="shared" ca="1" si="0"/>
        <v>Past due</v>
      </c>
      <c r="C36" s="6" t="str">
        <f>Normalized!A87</f>
        <v>Comprehensive Literacy State Development (CLSD) </v>
      </c>
      <c r="D36" s="6" t="s">
        <v>962</v>
      </c>
      <c r="E36" s="6" t="str">
        <f>Normalized!H87</f>
        <v>Head of School</v>
      </c>
      <c r="F36" s="6" t="str">
        <f>Normalized!B87</f>
        <v>CLSD Grant Application: Within 30 business days of the grant launch in EGMS, eligible and interested LEAs may submit an application for the Comprehensive Literacy State Development (CLSD) grant. (Note: This is not a required activity. The grant application submission is optional for interested LEAs.)</v>
      </c>
      <c r="G36" s="6" t="str">
        <f>Normalized!I87</f>
        <v>Enterprise Grants Management System (EGMS)</v>
      </c>
      <c r="H36" s="6" t="str">
        <f>Normalized!J87</f>
        <v>Clara Smith  </v>
      </c>
      <c r="I36" s="6" t="str">
        <f>IF(LEN(TRIM(Normalized!K87))=0,"",IF(ISNUMBER(SEARCH(";",Normalized!K87)),Normalized!K87,IFERROR(HYPERLINK("mailto:"&amp;Normalized!K87,Normalized!K87),Normalized!K87)))</f>
        <v>Clara.Smith@dc.gov </v>
      </c>
      <c r="J36" s="7" t="str">
        <f>IF(LEN(TRIM(Normalized!L87))=0,"",IF(LEFT(Normalized!L87,7)="http://",HYPERLINK(Normalized!L87,"Open link"),IF(LEFT(Normalized!L87,8)="https://",HYPERLINK(Normalized!L87,"Open link"),IF(LEFT(Normalized!L87,4)="www.",HYPERLINK(Normalized!L87,"Open link"),Normalized!L87))))</f>
        <v>TBD - program to supply</v>
      </c>
    </row>
    <row r="37" spans="1:10" ht="43.5" x14ac:dyDescent="0.35">
      <c r="A37" s="4">
        <f>IF(ISNUMBER(Normalized!G86),Normalized!G86,"")</f>
        <v>45947</v>
      </c>
      <c r="B37" s="5" t="str">
        <f t="shared" ref="B37:B68" ca="1" si="1">IF($A37="","No date",IF($A37&lt;TODAY(),"Past due",IF($A37&lt;=TODAY()+30,"Next 30 days",IF($A37&lt;=TODAY()+60,"31–60 days",IF($A37&lt;=TODAY()+90,"61–90 days","Later")))))</f>
        <v>Past due</v>
      </c>
      <c r="C37" s="6" t="str">
        <f>Normalized!A86</f>
        <v>Enrollment Audit Anomaly Appeals- First Certification</v>
      </c>
      <c r="D37" s="6" t="str">
        <f>Normalized!C86</f>
        <v>10/10/2025 – 10/17/2025</v>
      </c>
      <c r="E37" s="6" t="str">
        <f>Normalized!H86</f>
        <v>Head of School</v>
      </c>
      <c r="F37" s="6" t="str">
        <f>Normalized!B86</f>
        <v>Enrollment Audit Anomaly Appeals - First Certification: By October 17, 2025, submit any data anomaly appeals within five business days of the first enrollment audit certification.</v>
      </c>
      <c r="G37" s="6" t="str">
        <f>Normalized!I86</f>
        <v>OSSE Support Tool (OST)</v>
      </c>
      <c r="H37" s="6" t="str">
        <f>Normalized!J86</f>
        <v>Crystal Thomas </v>
      </c>
      <c r="I37" s="6" t="str">
        <f>IF(LEN(TRIM(Normalized!K86))=0,"",IF(ISNUMBER(SEARCH(";",Normalized!K86)),Normalized!K86,IFERROR(HYPERLINK("mailto:"&amp;Normalized!K86,Normalized!K86),Normalized!K86)))</f>
        <v>OSSE.EnrollmentAudit@dc.gov </v>
      </c>
      <c r="J37" s="7" t="str">
        <f>IF(LEN(TRIM(Normalized!L86))=0,"",IF(LEFT(Normalized!L86,7)="http://",HYPERLINK(Normalized!L86,"Open link"),IF(LEFT(Normalized!L86,8)="https://",HYPERLINK(Normalized!L86,"Open link"),IF(LEFT(Normalized!L86,4)="www.",HYPERLINK(Normalized!L86,"Open link"),Normalized!L86))))</f>
        <v>Open link</v>
      </c>
    </row>
    <row r="38" spans="1:10" ht="43.5" x14ac:dyDescent="0.35">
      <c r="A38" s="4">
        <f>IF(ISNUMBER(Normalized!G85),Normalized!G85,"")</f>
        <v>45951</v>
      </c>
      <c r="B38" s="5" t="str">
        <f t="shared" ca="1" si="1"/>
        <v>Past due</v>
      </c>
      <c r="C38" s="6" t="str">
        <f>Normalized!A85</f>
        <v>Duplicative Enrollment Period 1: Appeal Window </v>
      </c>
      <c r="D38" s="6" t="str">
        <f>Normalized!C85</f>
        <v>10/14/2025 – 10/21/2025</v>
      </c>
      <c r="E38" s="6" t="str">
        <f>Normalized!H85</f>
        <v>LEA Data Manager</v>
      </c>
      <c r="F38" s="6" t="str">
        <f>Normalized!B85</f>
        <v xml:space="preserve">Duplicative Enrollment Period 1: Appeal Window: By October 21, 2025, submit requests with supporting documents to resolve duplicative enrollments for the period of July 14–October 6, 2025. </v>
      </c>
      <c r="G38" s="6" t="str">
        <f>Normalized!I85</f>
        <v>Duplicative Enrollment Application</v>
      </c>
      <c r="H38" s="6" t="str">
        <f>Normalized!J85</f>
        <v>Veita Clark </v>
      </c>
      <c r="I38" s="6" t="str">
        <f>IF(LEN(TRIM(Normalized!K85))=0,"",IF(ISNUMBER(SEARCH(";",Normalized!K85)),Normalized!K85,IFERROR(HYPERLINK("mailto:"&amp;Normalized!K85,Normalized!K85),Normalized!K85)))</f>
        <v>veita.clark@dc.gov </v>
      </c>
      <c r="J38" s="7" t="str">
        <f>IF(LEN(TRIM(Normalized!L85))=0,"",IF(LEFT(Normalized!L85,7)="http://",HYPERLINK(Normalized!L85,"Open link"),IF(LEFT(Normalized!L85,8)="https://",HYPERLINK(Normalized!L85,"Open link"),IF(LEFT(Normalized!L85,4)="www.",HYPERLINK(Normalized!L85,"Open link"),Normalized!L85))))</f>
        <v>Open link</v>
      </c>
    </row>
    <row r="39" spans="1:10" ht="29" x14ac:dyDescent="0.35">
      <c r="A39" s="4">
        <f>IF(ISNUMBER(Normalized!G84),Normalized!G84,"")</f>
        <v>45954</v>
      </c>
      <c r="B39" s="5" t="str">
        <f t="shared" ca="1" si="1"/>
        <v>Past due</v>
      </c>
      <c r="C39" s="6" t="str">
        <f>Normalized!A84</f>
        <v>Metric Calculation Phase III Certification </v>
      </c>
      <c r="D39" s="6" t="str">
        <f>Normalized!C84</f>
        <v>09/30/2025 – 10/24/2025</v>
      </c>
      <c r="E39" s="6" t="str">
        <f>Normalized!H84</f>
        <v>Head of School</v>
      </c>
      <c r="F39" s="6" t="str">
        <f>Normalized!B84</f>
        <v>Metric Calculation Phase III Certification: TBD, certify metric data for the DC School Report Card. </v>
      </c>
      <c r="G39" s="6" t="str">
        <f>Normalized!I84</f>
        <v>Qlik</v>
      </c>
      <c r="H39" s="6" t="str">
        <f>Normalized!J84</f>
        <v>Division of Assessment and Research  </v>
      </c>
      <c r="I39" s="6" t="str">
        <f>IF(LEN(TRIM(Normalized!K84))=0,"",IF(ISNUMBER(SEARCH(";",Normalized!K84)),Normalized!K84,IFERROR(HYPERLINK("mailto:"&amp;Normalized!K84,Normalized!K84),Normalized!K84)))</f>
        <v>DCSchoolReportCard@dc.gov </v>
      </c>
      <c r="J39" s="7" t="str">
        <f>IF(LEN(TRIM(Normalized!L84))=0,"",IF(LEFT(Normalized!L84,7)="http://",HYPERLINK(Normalized!L84,"Open link"),IF(LEFT(Normalized!L84,8)="https://",HYPERLINK(Normalized!L84,"Open link"),IF(LEFT(Normalized!L84,4)="www.",HYPERLINK(Normalized!L84,"Open link"),Normalized!L84))))</f>
        <v>TBD - program to supply</v>
      </c>
    </row>
    <row r="40" spans="1:10" ht="43.5" x14ac:dyDescent="0.35">
      <c r="A40" s="4">
        <f>IF(ISNUMBER(Normalized!G83),Normalized!G83,"")</f>
        <v>45957</v>
      </c>
      <c r="B40" s="5" t="str">
        <f t="shared" ca="1" si="1"/>
        <v>Past due</v>
      </c>
      <c r="C40" s="6" t="str">
        <f>Normalized!A83</f>
        <v xml:space="preserve">United States Senate Youth Program (USSYP) (Student Opt-In) - Rec Forms/Transcript </v>
      </c>
      <c r="D40" s="6" t="str">
        <f>Normalized!C83</f>
        <v>08/15/2025 – 10/27/2025</v>
      </c>
      <c r="E40" s="6" t="str">
        <f>Normalized!H83</f>
        <v>LEA Approver</v>
      </c>
      <c r="F40" s="6" t="str">
        <f>Normalized!B83</f>
        <v xml:space="preserve">United States Senate Youth Program (USSYP) - Student Forms &amp; Transcript: By 10/27/2025, submit recommendation forms and transcripts for USSYP student participants. </v>
      </c>
      <c r="G40" s="6" t="str">
        <f>Normalized!I83</f>
        <v>Secured Folder</v>
      </c>
      <c r="H40" s="6" t="str">
        <f>Normalized!J83</f>
        <v>Emily Webster </v>
      </c>
      <c r="I40" s="6" t="str">
        <f>IF(LEN(TRIM(Normalized!K83))=0,"",IF(ISNUMBER(SEARCH(";",Normalized!K83)),Normalized!K83,IFERROR(HYPERLINK("mailto:"&amp;Normalized!K83,Normalized!K83),Normalized!K83)))</f>
        <v>Emily.Webster@dc.gov </v>
      </c>
      <c r="J40" s="7" t="str">
        <f>IF(LEN(TRIM(Normalized!L83))=0,"",IF(LEFT(Normalized!L83,7)="http://",HYPERLINK(Normalized!L83,"Open link"),IF(LEFT(Normalized!L83,8)="https://",HYPERLINK(Normalized!L83,"Open link"),IF(LEFT(Normalized!L83,4)="www.",HYPERLINK(Normalized!L83,"Open link"),Normalized!L83))))</f>
        <v>Open link</v>
      </c>
    </row>
    <row r="41" spans="1:10" ht="43.5" x14ac:dyDescent="0.35">
      <c r="A41" s="4">
        <f>IF(ISNUMBER(Normalized!G82),Normalized!G82,"")</f>
        <v>45959</v>
      </c>
      <c r="B41" s="5" t="str">
        <f t="shared" ca="1" si="1"/>
        <v>Past due</v>
      </c>
      <c r="C41" s="6" t="str">
        <f>Normalized!A82</f>
        <v>Duplicative Enrollment Period 1: LEA Response Window </v>
      </c>
      <c r="D41" s="6" t="str">
        <f>Normalized!C82</f>
        <v>10/22/2024 – 10/29/2025</v>
      </c>
      <c r="E41" s="6" t="str">
        <f>Normalized!H82</f>
        <v>LEA Data Manager</v>
      </c>
      <c r="F41" s="6" t="str">
        <f>Normalized!B82</f>
        <v>Duplicative Enrollment Period 1: LEA Response Window: By October 29, 2025, submit requests with supporting documents to resolve duplicative enrollments for the period of July 14–October 6, 2025. </v>
      </c>
      <c r="G41" s="6" t="str">
        <f>Normalized!I82</f>
        <v>Duplicative Enrollment Application</v>
      </c>
      <c r="H41" s="6" t="str">
        <f>Normalized!J82</f>
        <v>Veita Clark </v>
      </c>
      <c r="I41" s="6" t="str">
        <f>IF(LEN(TRIM(Normalized!K82))=0,"",IF(ISNUMBER(SEARCH(";",Normalized!K82)),Normalized!K82,IFERROR(HYPERLINK("mailto:"&amp;Normalized!K82,Normalized!K82),Normalized!K82)))</f>
        <v>veita.clark@dc.gov </v>
      </c>
      <c r="J41" s="7" t="str">
        <f>IF(LEN(TRIM(Normalized!L82))=0,"",IF(LEFT(Normalized!L82,7)="http://",HYPERLINK(Normalized!L82,"Open link"),IF(LEFT(Normalized!L82,8)="https://",HYPERLINK(Normalized!L82,"Open link"),IF(LEFT(Normalized!L82,4)="www.",HYPERLINK(Normalized!L82,"Open link"),Normalized!L82))))</f>
        <v>Open link</v>
      </c>
    </row>
    <row r="42" spans="1:10" ht="72.5" x14ac:dyDescent="0.35">
      <c r="A42" s="4">
        <f>IF(ISNUMBER(Normalized!G81),Normalized!G81,"")</f>
        <v>45961</v>
      </c>
      <c r="B42" s="5" t="str">
        <f t="shared" ca="1" si="1"/>
        <v>Past due</v>
      </c>
      <c r="C42" s="6" t="str">
        <f>Normalized!A81</f>
        <v>Faculty and Staff Data Collection </v>
      </c>
      <c r="D42" s="6" t="str">
        <f>Normalized!C81</f>
        <v>09/22/2025 – 10/31/2025</v>
      </c>
      <c r="E42" s="6" t="str">
        <f>Normalized!H81</f>
        <v>Faculty and Staff POC</v>
      </c>
      <c r="F42" s="6" t="str">
        <f>Normalized!B81</f>
        <v>Faculty and Staff Data Collection: By October 31, 2025, submit data on all employees and contractors supporting regular operations as of October 6, 2025, for OSSE’s annual data collection. (Note: OSSE defines 'regular operations' as day-to-day academic, administrative, student support, maintenance, security, and other necessary activities.)</v>
      </c>
      <c r="G42" s="6" t="str">
        <f>Normalized!I81</f>
        <v>Faculty and Staff Data Collection Tool</v>
      </c>
      <c r="H42" s="6" t="str">
        <f>Normalized!J81</f>
        <v>Caroline Decaire-Goldin </v>
      </c>
      <c r="I42" s="6" t="str">
        <f>IF(LEN(TRIM(Normalized!K81))=0,"",IF(ISNUMBER(SEARCH(";",Normalized!K81)),Normalized!K81,IFERROR(HYPERLINK("mailto:"&amp;Normalized!K81,Normalized!K81),Normalized!K81)))</f>
        <v>fsdatacollection@dc.gov </v>
      </c>
      <c r="J42" s="7" t="str">
        <f>IF(LEN(TRIM(Normalized!L81))=0,"",IF(LEFT(Normalized!L81,7)="http://",HYPERLINK(Normalized!L81,"Open link"),IF(LEFT(Normalized!L81,8)="https://",HYPERLINK(Normalized!L81,"Open link"),IF(LEFT(Normalized!L81,4)="www.",HYPERLINK(Normalized!L81,"Open link"),Normalized!L81))))</f>
        <v>Open link</v>
      </c>
    </row>
    <row r="43" spans="1:10" ht="58" x14ac:dyDescent="0.35">
      <c r="A43" s="4">
        <f>IF(ISNUMBER(Normalized!G76),Normalized!G76,"")</f>
        <v>45961</v>
      </c>
      <c r="B43" s="5" t="str">
        <f t="shared" ca="1" si="1"/>
        <v>Past due</v>
      </c>
      <c r="C43" s="6" t="str">
        <f>Normalized!A76</f>
        <v>Addressing Dyslexia and Other Reading Difficulites </v>
      </c>
      <c r="D43" s="6" t="str">
        <f>Normalized!C76</f>
        <v>08/01/2025 – 10/31/2025</v>
      </c>
      <c r="E43" s="6" t="str">
        <f>Normalized!H76</f>
        <v>Head of School</v>
      </c>
      <c r="F43" s="6" t="str">
        <f>Normalized!B76</f>
        <v xml:space="preserve">Professional Development (Dyslexia): By October 31, 2025, provide K-2 general education teachers with professional development on reading difficulties and  provide OSSE with data about the status of training completion. (Note: The training can be provided by OSSE, a third party, or your LEA.) </v>
      </c>
      <c r="G43" s="6" t="str">
        <f>Normalized!I76</f>
        <v>TBD - program to supply</v>
      </c>
      <c r="H43" s="6" t="str">
        <f>Normalized!J76</f>
        <v>Dustin Tamsen </v>
      </c>
      <c r="I43" s="6" t="str">
        <f>IF(LEN(TRIM(Normalized!K76))=0,"",IF(ISNUMBER(SEARCH(";",Normalized!K76)),Normalized!K76,IFERROR(HYPERLINK("mailto:"&amp;Normalized!K76,Normalized!K76),Normalized!K76)))</f>
        <v>Dustin.Tamsen@dc.gov</v>
      </c>
      <c r="J43" s="7" t="str">
        <f>IF(LEN(TRIM(Normalized!L76))=0,"",IF(LEFT(Normalized!L76,7)="http://",HYPERLINK(Normalized!L76,"Open link"),IF(LEFT(Normalized!L76,8)="https://",HYPERLINK(Normalized!L76,"Open link"),IF(LEFT(Normalized!L76,4)="www.",HYPERLINK(Normalized!L76,"Open link"),Normalized!L76))))</f>
        <v>Open link</v>
      </c>
    </row>
    <row r="44" spans="1:10" ht="29" x14ac:dyDescent="0.35">
      <c r="A44" s="4">
        <f>IF(ISNUMBER(Normalized!G77),Normalized!G77,"")</f>
        <v>45961</v>
      </c>
      <c r="B44" s="5" t="str">
        <f t="shared" ca="1" si="1"/>
        <v>Past due</v>
      </c>
      <c r="C44" s="6" t="str">
        <f>Normalized!A77</f>
        <v>Addressing Dyslexia and Other Reading Difficulites </v>
      </c>
      <c r="D44" s="6" t="str">
        <f>Normalized!C77</f>
        <v>08/01/2025 – 10/31/2025</v>
      </c>
      <c r="E44" s="6" t="str">
        <f>Normalized!H77</f>
        <v>Head of School</v>
      </c>
      <c r="F44" s="6" t="str">
        <f>Normalized!B77</f>
        <v xml:space="preserve">Reading Screenings (Dyslexia): By October 31, 2025, screen all K-2 students for reading difficulties using an approved universal screener. </v>
      </c>
      <c r="G44" s="6" t="str">
        <f>Normalized!I77</f>
        <v>Varies</v>
      </c>
      <c r="H44" s="6" t="str">
        <f>Normalized!J77</f>
        <v>Dustin Tamsen </v>
      </c>
      <c r="I44" s="6" t="str">
        <f>IF(LEN(TRIM(Normalized!K77))=0,"",IF(ISNUMBER(SEARCH(";",Normalized!K77)),Normalized!K77,IFERROR(HYPERLINK("mailto:"&amp;Normalized!K77,Normalized!K77),Normalized!K77)))</f>
        <v>Dustin.Tamsen@dc.gov</v>
      </c>
      <c r="J44" s="7" t="str">
        <f>IF(LEN(TRIM(Normalized!L77))=0,"",IF(LEFT(Normalized!L77,7)="http://",HYPERLINK(Normalized!L77,"Open link"),IF(LEFT(Normalized!L77,8)="https://",HYPERLINK(Normalized!L77,"Open link"),IF(LEFT(Normalized!L77,4)="www.",HYPERLINK(Normalized!L77,"Open link"),Normalized!L77))))</f>
        <v>Open link</v>
      </c>
    </row>
    <row r="45" spans="1:10" ht="29" x14ac:dyDescent="0.35">
      <c r="A45" s="4">
        <f>IF(ISNUMBER(Normalized!G78),Normalized!G78,"")</f>
        <v>45961</v>
      </c>
      <c r="B45" s="5" t="str">
        <f t="shared" ca="1" si="1"/>
        <v>Past due</v>
      </c>
      <c r="C45" s="6" t="str">
        <f>Normalized!A78</f>
        <v>Addressing Dyslexia and Other Reading Difficulites </v>
      </c>
      <c r="D45" s="6" t="str">
        <f>Normalized!C78</f>
        <v>08/01/2025 – 10/31/2025</v>
      </c>
      <c r="E45" s="6" t="str">
        <f>Normalized!H78</f>
        <v>Head of School</v>
      </c>
      <c r="F45" s="6" t="str">
        <f>Normalized!B78</f>
        <v>Reading Interventions (Dyslexia): By October 31, 2025, provide targeted reading interventions and notify families if a student is at risk of reading difficulties. </v>
      </c>
      <c r="G45" s="6" t="str">
        <f>Normalized!I78</f>
        <v>Varies</v>
      </c>
      <c r="H45" s="6" t="str">
        <f>Normalized!J78</f>
        <v>Dustin Tamsen </v>
      </c>
      <c r="I45" s="6" t="str">
        <f>IF(LEN(TRIM(Normalized!K78))=0,"",IF(ISNUMBER(SEARCH(";",Normalized!K78)),Normalized!K78,IFERROR(HYPERLINK("mailto:"&amp;Normalized!K78,Normalized!K78),Normalized!K78)))</f>
        <v>Dustin.Tamsen@dc.gov</v>
      </c>
      <c r="J45" s="7" t="str">
        <f>IF(LEN(TRIM(Normalized!L78))=0,"",IF(LEFT(Normalized!L78,7)="http://",HYPERLINK(Normalized!L78,"Open link"),IF(LEFT(Normalized!L78,8)="https://",HYPERLINK(Normalized!L78,"Open link"),IF(LEFT(Normalized!L78,4)="www.",HYPERLINK(Normalized!L78,"Open link"),Normalized!L78))))</f>
        <v>Open link</v>
      </c>
    </row>
    <row r="46" spans="1:10" ht="43.5" x14ac:dyDescent="0.35">
      <c r="A46" s="4">
        <f>IF(ISNUMBER(Normalized!G79),Normalized!G79,"")</f>
        <v>45961</v>
      </c>
      <c r="B46" s="5" t="str">
        <f t="shared" ca="1" si="1"/>
        <v>Past due</v>
      </c>
      <c r="C46" s="6" t="str">
        <f>Normalized!A79</f>
        <v>Addressing Dyslexia and Other Reading Difficulties </v>
      </c>
      <c r="D46" s="6" t="str">
        <f>Normalized!C79</f>
        <v>08/01/2025 – 10/31/2025</v>
      </c>
      <c r="E46" s="6" t="str">
        <f>Normalized!H79</f>
        <v>Head of School</v>
      </c>
      <c r="F46" s="6" t="str">
        <f>Normalized!B79</f>
        <v>Reading Program Adoption (Dyslexia): By October 31, 2025, provide OSSE with information about the status of the LEA’s adoption of a science-based reading program to support literacy instruction.</v>
      </c>
      <c r="G46" s="6" t="str">
        <f>Normalized!I79</f>
        <v>Email to Program</v>
      </c>
      <c r="H46" s="6" t="str">
        <f>Normalized!J79</f>
        <v>Dustin Tamsen </v>
      </c>
      <c r="I46" s="6" t="str">
        <f>IF(LEN(TRIM(Normalized!K79))=0,"",IF(ISNUMBER(SEARCH(";",Normalized!K79)),Normalized!K79,IFERROR(HYPERLINK("mailto:"&amp;Normalized!K79,Normalized!K79),Normalized!K79)))</f>
        <v>Dustin.Tamsen@dc.gov</v>
      </c>
      <c r="J46" s="7" t="str">
        <f>IF(LEN(TRIM(Normalized!L79))=0,"",IF(LEFT(Normalized!L79,7)="http://",HYPERLINK(Normalized!L79,"Open link"),IF(LEFT(Normalized!L79,8)="https://",HYPERLINK(Normalized!L79,"Open link"),IF(LEFT(Normalized!L79,4)="www.",HYPERLINK(Normalized!L79,"Open link"),Normalized!L79))))</f>
        <v>Open link</v>
      </c>
    </row>
    <row r="47" spans="1:10" ht="43.5" x14ac:dyDescent="0.35">
      <c r="A47" s="4">
        <f>IF(ISNUMBER(Normalized!G80),Normalized!G80,"")</f>
        <v>45961</v>
      </c>
      <c r="B47" s="5" t="str">
        <f t="shared" ca="1" si="1"/>
        <v>Past due</v>
      </c>
      <c r="C47" s="6" t="str">
        <f>Normalized!A80</f>
        <v>CTE Enrollment Snapshot </v>
      </c>
      <c r="D47" s="6" t="str">
        <f>Normalized!C80</f>
        <v>08/01/2025 – 10/31/2025</v>
      </c>
      <c r="E47" s="6" t="str">
        <f>Normalized!H80</f>
        <v>LEA Approver</v>
      </c>
      <c r="F47" s="6" t="str">
        <f>Normalized!B80</f>
        <v>CTE Enrollment Snapshot: By 10/31/2025, submit aggregate career and technical education (CTE) program enrollment data by the number of unique students in OSSE-recognized programs of study. </v>
      </c>
      <c r="G47" s="6" t="str">
        <f>Normalized!I80</f>
        <v>OSSE Box</v>
      </c>
      <c r="H47" s="6" t="str">
        <f>Normalized!J80</f>
        <v>Emily Carter </v>
      </c>
      <c r="I47" s="6" t="str">
        <f>IF(LEN(TRIM(Normalized!K80))=0,"",IF(ISNUMBER(SEARCH(";",Normalized!K80)),Normalized!K80,IFERROR(HYPERLINK("mailto:"&amp;Normalized!K80,Normalized!K80),Normalized!K80)))</f>
        <v>emily.carter@dc.gov  </v>
      </c>
      <c r="J47" s="7" t="str">
        <f>IF(LEN(TRIM(Normalized!L80))=0,"",IF(LEFT(Normalized!L80,7)="http://",HYPERLINK(Normalized!L80,"Open link"),IF(LEFT(Normalized!L80,8)="https://",HYPERLINK(Normalized!L80,"Open link"),IF(LEFT(Normalized!L80,4)="www.",HYPERLINK(Normalized!L80,"Open link"),Normalized!L80))))</f>
        <v>TBD - program to supply</v>
      </c>
    </row>
    <row r="48" spans="1:10" ht="43.5" x14ac:dyDescent="0.35">
      <c r="A48" s="4">
        <f>IF(ISNUMBER(Normalized!G75),Normalized!G75,"")</f>
        <v>45962</v>
      </c>
      <c r="B48" s="5" t="str">
        <f t="shared" ca="1" si="1"/>
        <v>Past due</v>
      </c>
      <c r="C48" s="6" t="str">
        <f>Normalized!A75</f>
        <v>School Strengthening Self-Assessment and Work Plan (SSWP) </v>
      </c>
      <c r="D48" s="6" t="str">
        <f>Normalized!C75</f>
        <v>Due 11/01/2025</v>
      </c>
      <c r="E48" s="6" t="str">
        <f>Normalized!H75</f>
        <v>Health POC</v>
      </c>
      <c r="F48" s="6" t="str">
        <f>Normalized!B75</f>
        <v>School Strengthening Self-Assessment and Work Plan (SSWP): By November 1, 2025, complete the annual self-assessment and plan as part of  DBH’s school behavioral health system. </v>
      </c>
      <c r="G48" s="6" t="str">
        <f>Normalized!I75</f>
        <v>OSSE Quickbase</v>
      </c>
      <c r="H48" s="6" t="str">
        <f>Normalized!J75</f>
        <v>Celeste Brown </v>
      </c>
      <c r="I48" s="6" t="str">
        <f>IF(LEN(TRIM(Normalized!K75))=0,"",IF(ISNUMBER(SEARCH(";",Normalized!K75)),Normalized!K75,IFERROR(HYPERLINK("mailto:"&amp;Normalized!K75,Normalized!K75),Normalized!K75)))</f>
        <v>celeste.brown@dc.gov </v>
      </c>
      <c r="J48" s="7" t="str">
        <f>IF(LEN(TRIM(Normalized!L75))=0,"",IF(LEFT(Normalized!L75,7)="http://",HYPERLINK(Normalized!L75,"Open link"),IF(LEFT(Normalized!L75,8)="https://",HYPERLINK(Normalized!L75,"Open link"),IF(LEFT(Normalized!L75,4)="www.",HYPERLINK(Normalized!L75,"Open link"),Normalized!L75))))</f>
        <v>TBD - program to supply</v>
      </c>
    </row>
    <row r="49" spans="1:10" ht="43.5" x14ac:dyDescent="0.35">
      <c r="A49" s="4">
        <f>IF(ISNUMBER(Normalized!G74),Normalized!G74,"")</f>
        <v>45967</v>
      </c>
      <c r="B49" s="5" t="str">
        <f t="shared" ca="1" si="1"/>
        <v>Past due</v>
      </c>
      <c r="C49" s="6" t="str">
        <f>Normalized!A74</f>
        <v>Duplicative Enrollment Period 1: OSSE Determination Window </v>
      </c>
      <c r="D49" s="6" t="str">
        <f>Normalized!C74</f>
        <v>10/30/2025 – 11/06/2025</v>
      </c>
      <c r="E49" s="6" t="str">
        <f>Normalized!H74</f>
        <v>LEA Data Manager</v>
      </c>
      <c r="F49" s="6" t="str">
        <f>Normalized!B74</f>
        <v xml:space="preserve">Duplicative Enrollment Period 1: OSSE Determination Window: From October 30–November 6, 2025, OSSE will issue determinations on Period 1 duplicative enrollment appeals. </v>
      </c>
      <c r="G49" s="6" t="str">
        <f>Normalized!I74</f>
        <v>Duplicative Enrollment Application</v>
      </c>
      <c r="H49" s="6" t="str">
        <f>Normalized!J74</f>
        <v>Veita Clark </v>
      </c>
      <c r="I49" s="6" t="str">
        <f>IF(LEN(TRIM(Normalized!K74))=0,"",IF(ISNUMBER(SEARCH(";",Normalized!K74)),Normalized!K74,IFERROR(HYPERLINK("mailto:"&amp;Normalized!K74,Normalized!K74),Normalized!K74)))</f>
        <v>veita.clark@dc.gov </v>
      </c>
      <c r="J49" s="7" t="str">
        <f>IF(LEN(TRIM(Normalized!L74))=0,"",IF(LEFT(Normalized!L74,7)="http://",HYPERLINK(Normalized!L74,"Open link"),IF(LEFT(Normalized!L74,8)="https://",HYPERLINK(Normalized!L74,"Open link"),IF(LEFT(Normalized!L74,4)="www.",HYPERLINK(Normalized!L74,"Open link"),Normalized!L74))))</f>
        <v>Open link</v>
      </c>
    </row>
    <row r="50" spans="1:10" ht="43.5" x14ac:dyDescent="0.35">
      <c r="A50" s="4">
        <f>IF(ISNUMBER(Normalized!G72),Normalized!G72,"")</f>
        <v>45975</v>
      </c>
      <c r="B50" s="5" t="str">
        <f t="shared" ca="1" si="1"/>
        <v>Past due</v>
      </c>
      <c r="C50" s="6" t="str">
        <f>Normalized!A72</f>
        <v>Enrollment Audit and Child Count Application - Demographic Data and Child Count Certification </v>
      </c>
      <c r="D50" s="6" t="str">
        <f>Normalized!C72</f>
        <v>11/14/2025 – 11/14/2025</v>
      </c>
      <c r="E50" s="6" t="str">
        <f>Normalized!H72</f>
        <v>Head of School</v>
      </c>
      <c r="F50" s="6" t="str">
        <f>Normalized!B72</f>
        <v>Enrollment Audit and Child Count Application - Demographic Data and Child Count Certification: By November 14, 2025, certify student demographic data and child count for the current school year. </v>
      </c>
      <c r="G50" s="6" t="str">
        <f>Normalized!I72</f>
        <v>Enrollment Audit and Child Count Application (EACCA)</v>
      </c>
      <c r="H50" s="6" t="str">
        <f>Normalized!J72</f>
        <v>Crystal Thomas </v>
      </c>
      <c r="I50" s="6" t="str">
        <f>IF(LEN(TRIM(Normalized!K72))=0,"",IF(ISNUMBER(SEARCH(";",Normalized!K72)),Normalized!K72,IFERROR(HYPERLINK("mailto:"&amp;Normalized!K72,Normalized!K72),Normalized!K72)))</f>
        <v>OSSE.EnrollmentAudit@dc.gov </v>
      </c>
      <c r="J50" s="7" t="str">
        <f>IF(LEN(TRIM(Normalized!L72))=0,"",IF(LEFT(Normalized!L72,7)="http://",HYPERLINK(Normalized!L72,"Open link"),IF(LEFT(Normalized!L72,8)="https://",HYPERLINK(Normalized!L72,"Open link"),IF(LEFT(Normalized!L72,4)="www.",HYPERLINK(Normalized!L72,"Open link"),Normalized!L72))))</f>
        <v>Open link</v>
      </c>
    </row>
    <row r="51" spans="1:10" ht="29" x14ac:dyDescent="0.35">
      <c r="A51" s="4">
        <f>IF(ISNUMBER(Normalized!G73),Normalized!G73,"")</f>
        <v>45975</v>
      </c>
      <c r="B51" s="5" t="str">
        <f t="shared" ca="1" si="1"/>
        <v>Past due</v>
      </c>
      <c r="C51" s="6" t="str">
        <f>Normalized!A73</f>
        <v xml:space="preserve">OSSE Scholars (Student Opt-In) - Transcript/Current Schedule </v>
      </c>
      <c r="D51" s="6" t="str">
        <f>Normalized!C73</f>
        <v>09/15/2025 – 11/14/2025</v>
      </c>
      <c r="E51" s="6" t="str">
        <f>Normalized!H73</f>
        <v>LEA Approver</v>
      </c>
      <c r="F51" s="6" t="str">
        <f>Normalized!B73</f>
        <v>OSSE Scholars - Transcript &amp; Schedule: By 11/14/2025, submit student transcripts and schedules for OSSE Scholars applicants. </v>
      </c>
      <c r="G51" s="6" t="str">
        <f>Normalized!I73</f>
        <v>Secured Folder</v>
      </c>
      <c r="H51" s="6" t="str">
        <f>Normalized!J73</f>
        <v>Marquita Hardy </v>
      </c>
      <c r="I51" s="6" t="str">
        <f>IF(LEN(TRIM(Normalized!K73))=0,"",IF(ISNUMBER(SEARCH(";",Normalized!K73)),Normalized!K73,IFERROR(HYPERLINK("mailto:"&amp;Normalized!K73,Normalized!K73),Normalized!K73)))</f>
        <v>Marquita.Hardy@dc.gov </v>
      </c>
      <c r="J51" s="7" t="str">
        <f>IF(LEN(TRIM(Normalized!L73))=0,"",IF(LEFT(Normalized!L73,7)="http://",HYPERLINK(Normalized!L73,"Open link"),IF(LEFT(Normalized!L73,8)="https://",HYPERLINK(Normalized!L73,"Open link"),IF(LEFT(Normalized!L73,4)="www.",HYPERLINK(Normalized!L73,"Open link"),Normalized!L73))))</f>
        <v>Open link</v>
      </c>
    </row>
    <row r="52" spans="1:10" ht="43.5" x14ac:dyDescent="0.35">
      <c r="A52" s="4">
        <f>IF(ISNUMBER(Normalized!G71),Normalized!G71,"")</f>
        <v>45982</v>
      </c>
      <c r="B52" s="5" t="str">
        <f t="shared" ca="1" si="1"/>
        <v>Past due</v>
      </c>
      <c r="C52" s="6" t="str">
        <f>Normalized!A71</f>
        <v>Enrollment Audit Anomaly Appeals- Second Certification </v>
      </c>
      <c r="D52" s="6" t="str">
        <f>Normalized!C71</f>
        <v>11/14/2025 – 11/21/2025</v>
      </c>
      <c r="E52" s="6" t="str">
        <f>Normalized!H71</f>
        <v>Head of School</v>
      </c>
      <c r="F52" s="6" t="str">
        <f>Normalized!B71</f>
        <v xml:space="preserve">Enrollment Audit Anomaly Appeals - Second Certification: By November 21, 2025, submit any data anomaly appeals within five business days of the second enrollment audit certification. </v>
      </c>
      <c r="G52" s="6" t="str">
        <f>Normalized!I71</f>
        <v>OSSE Support Tool (OST)</v>
      </c>
      <c r="H52" s="6" t="str">
        <f>Normalized!J71</f>
        <v>Crystal Thomas </v>
      </c>
      <c r="I52" s="6" t="str">
        <f>IF(LEN(TRIM(Normalized!K71))=0,"",IF(ISNUMBER(SEARCH(";",Normalized!K71)),Normalized!K71,IFERROR(HYPERLINK("mailto:"&amp;Normalized!K71,Normalized!K71),Normalized!K71)))</f>
        <v>OSSE.EnrollmentAudit@dc.gov </v>
      </c>
      <c r="J52" s="7" t="str">
        <f>IF(LEN(TRIM(Normalized!L71))=0,"",IF(LEFT(Normalized!L71,7)="http://",HYPERLINK(Normalized!L71,"Open link"),IF(LEFT(Normalized!L71,8)="https://",HYPERLINK(Normalized!L71,"Open link"),IF(LEFT(Normalized!L71,4)="www.",HYPERLINK(Normalized!L71,"Open link"),Normalized!L71))))</f>
        <v>Open link</v>
      </c>
    </row>
    <row r="53" spans="1:10" ht="29" x14ac:dyDescent="0.35">
      <c r="A53" s="4">
        <f>IF(ISNUMBER(Normalized!G70),Normalized!G70,"")</f>
        <v>45986</v>
      </c>
      <c r="B53" s="5" t="str">
        <f t="shared" ca="1" si="1"/>
        <v>Past due</v>
      </c>
      <c r="C53" s="6" t="str">
        <f>Normalized!A70</f>
        <v>United States Presidential Scholars (USPS) (LEA Opt-In) - Student Nomination Information </v>
      </c>
      <c r="D53" s="6" t="str">
        <f>Normalized!C70</f>
        <v>10/01/2025 – 11/25/2025</v>
      </c>
      <c r="E53" s="6" t="str">
        <f>Normalized!H70</f>
        <v>LEA Approver</v>
      </c>
      <c r="F53" s="6" t="str">
        <f>Normalized!B70</f>
        <v>US Presidential Scholars (USPS) - Nominations: By 11/25/2025, submit nomination details for selected students. </v>
      </c>
      <c r="G53" s="6" t="str">
        <f>Normalized!I70</f>
        <v>OSSE Box</v>
      </c>
      <c r="H53" s="6" t="str">
        <f>Normalized!J70</f>
        <v>Xiomara Trotman </v>
      </c>
      <c r="I53" s="6" t="str">
        <f>IF(LEN(TRIM(Normalized!K70))=0,"",IF(ISNUMBER(SEARCH(";",Normalized!K70)),Normalized!K70,IFERROR(HYPERLINK("mailto:"&amp;Normalized!K70,Normalized!K70),Normalized!K70)))</f>
        <v>Xiomara.Trotman1@dc.gov </v>
      </c>
      <c r="J53" s="7" t="str">
        <f>IF(LEN(TRIM(Normalized!L70))=0,"",IF(LEFT(Normalized!L70,7)="http://",HYPERLINK(Normalized!L70,"Open link"),IF(LEFT(Normalized!L70,8)="https://",HYPERLINK(Normalized!L70,"Open link"),IF(LEFT(Normalized!L70,4)="www.",HYPERLINK(Normalized!L70,"Open link"),Normalized!L70))))</f>
        <v>Open link</v>
      </c>
    </row>
    <row r="54" spans="1:10" ht="43.5" x14ac:dyDescent="0.35">
      <c r="A54" s="4">
        <f>IF(ISNUMBER(Normalized!G69),Normalized!G69,"")</f>
        <v>45987</v>
      </c>
      <c r="B54" s="5" t="str">
        <f t="shared" ca="1" si="1"/>
        <v>Past due</v>
      </c>
      <c r="C54" s="6" t="str">
        <f>Normalized!A69</f>
        <v>Duplicative Enrollment Period 2: Appeal Window </v>
      </c>
      <c r="D54" s="6" t="str">
        <f>Normalized!C69</f>
        <v>11/24/2025 – 11/26/2025</v>
      </c>
      <c r="E54" s="6" t="str">
        <f>Normalized!H69</f>
        <v>LEA Data Manager</v>
      </c>
      <c r="F54" s="6" t="str">
        <f>Normalized!B69</f>
        <v>Duplicative Enrollment Period 2: Appeal Window: By November 26, 2025, submit requests with supporting documents to resolve duplicative enrollments for the period of October 7–November 21, 2025. </v>
      </c>
      <c r="G54" s="6" t="str">
        <f>Normalized!I69</f>
        <v>Duplicative Enrollment Application</v>
      </c>
      <c r="H54" s="6" t="str">
        <f>Normalized!J69</f>
        <v>Veita Clark </v>
      </c>
      <c r="I54" s="6" t="str">
        <f>IF(LEN(TRIM(Normalized!K69))=0,"",IF(ISNUMBER(SEARCH(";",Normalized!K69)),Normalized!K69,IFERROR(HYPERLINK("mailto:"&amp;Normalized!K69,Normalized!K69),Normalized!K69)))</f>
        <v>veita.clark@dc.gov </v>
      </c>
      <c r="J54" s="7" t="str">
        <f>IF(LEN(TRIM(Normalized!L69))=0,"",IF(LEFT(Normalized!L69,7)="http://",HYPERLINK(Normalized!L69,"Open link"),IF(LEFT(Normalized!L69,8)="https://",HYPERLINK(Normalized!L69,"Open link"),IF(LEFT(Normalized!L69,4)="www.",HYPERLINK(Normalized!L69,"Open link"),Normalized!L69))))</f>
        <v>Open link</v>
      </c>
    </row>
    <row r="55" spans="1:10" ht="43.5" x14ac:dyDescent="0.35">
      <c r="A55" s="4">
        <f>IF(ISNUMBER(Normalized!G54),Normalized!G54,"")</f>
        <v>45992</v>
      </c>
      <c r="B55" s="5" t="str">
        <f t="shared" ca="1" si="1"/>
        <v>Past due</v>
      </c>
      <c r="C55" s="6" t="str">
        <f>Normalized!A54</f>
        <v>My School DC - EdFEST (Grades 9-12) </v>
      </c>
      <c r="D55" s="6" t="str">
        <f>Normalized!C54</f>
        <v>12/01/2025 – 12/01/2025</v>
      </c>
      <c r="E55" s="6" t="str">
        <f>Normalized!H54</f>
        <v>LEA Enrollment Audit Point of Contact</v>
      </c>
      <c r="F55" s="6" t="str">
        <f>Normalized!B54</f>
        <v>My School DC - EdFEST (Grades 9 - 12): Participate in the December 2025 second annual high school EdFEST public school fair to connect with current and rising students and families for grades 9 - 12. </v>
      </c>
      <c r="G55" s="6" t="str">
        <f>Normalized!I54</f>
        <v>Smartsheet Form</v>
      </c>
      <c r="H55" s="6" t="str">
        <f>Normalized!J54</f>
        <v>Chelsey Christensen </v>
      </c>
      <c r="I55" s="6" t="str">
        <f>IF(LEN(TRIM(Normalized!K54))=0,"",IF(ISNUMBER(SEARCH(";",Normalized!K54)),Normalized!K54,IFERROR(HYPERLINK("mailto:"&amp;Normalized!K54,Normalized!K54),Normalized!K54)))</f>
        <v>chelsey.christensen@dc.gov </v>
      </c>
      <c r="J55" s="7" t="str">
        <f>IF(LEN(TRIM(Normalized!L54))=0,"",IF(LEFT(Normalized!L54,7)="http://",HYPERLINK(Normalized!L54,"Open link"),IF(LEFT(Normalized!L54,8)="https://",HYPERLINK(Normalized!L54,"Open link"),IF(LEFT(Normalized!L54,4)="www.",HYPERLINK(Normalized!L54,"Open link"),Normalized!L54))))</f>
        <v>TBD - program to supply</v>
      </c>
    </row>
    <row r="56" spans="1:10" ht="43.5" x14ac:dyDescent="0.35">
      <c r="A56" s="4">
        <f>IF(ISNUMBER(Normalized!G55),Normalized!G55,"")</f>
        <v>45992</v>
      </c>
      <c r="B56" s="5" t="str">
        <f t="shared" ca="1" si="1"/>
        <v>Past due</v>
      </c>
      <c r="C56" s="6" t="str">
        <f>Normalized!A55</f>
        <v>My School DC - EdFEST (PK3 - Grade 8) </v>
      </c>
      <c r="D56" s="6" t="str">
        <f>Normalized!C55</f>
        <v>12/01/2025 – 12/01/2025</v>
      </c>
      <c r="E56" s="6" t="str">
        <f>Normalized!H55</f>
        <v>LEA Enrollment Audit Point of Contact</v>
      </c>
      <c r="F56" s="6" t="str">
        <f>Normalized!B55</f>
        <v>My School DC - EdFEST (PK3 - Grade 8): Participate in the December 2025 annual EdFEST public school fair to engage with families considering PK3 - 8th grade options. </v>
      </c>
      <c r="G56" s="6" t="str">
        <f>Normalized!I55</f>
        <v>Smartsheet Form</v>
      </c>
      <c r="H56" s="6" t="str">
        <f>Normalized!J55</f>
        <v>Chelsey Christensen </v>
      </c>
      <c r="I56" s="6" t="str">
        <f>IF(LEN(TRIM(Normalized!K55))=0,"",IF(ISNUMBER(SEARCH(";",Normalized!K55)),Normalized!K55,IFERROR(HYPERLINK("mailto:"&amp;Normalized!K55,Normalized!K55),Normalized!K55)))</f>
        <v>chelsey.christensen@dc.gov </v>
      </c>
      <c r="J56" s="7" t="str">
        <f>IF(LEN(TRIM(Normalized!L55))=0,"",IF(LEFT(Normalized!L55,7)="http://",HYPERLINK(Normalized!L55,"Open link"),IF(LEFT(Normalized!L55,8)="https://",HYPERLINK(Normalized!L55,"Open link"),IF(LEFT(Normalized!L55,4)="www.",HYPERLINK(Normalized!L55,"Open link"),Normalized!L55))))</f>
        <v>TBD - program to supply</v>
      </c>
    </row>
    <row r="57" spans="1:10" ht="101.5" x14ac:dyDescent="0.35">
      <c r="A57" s="4">
        <f>IF(ISNUMBER(Normalized!G68),Normalized!G68,"")</f>
        <v>45992</v>
      </c>
      <c r="B57" s="5" t="str">
        <f t="shared" ca="1" si="1"/>
        <v>Past due</v>
      </c>
      <c r="C57" s="6" t="str">
        <f>Normalized!A68</f>
        <v>Enrollment Audit and Child Count Application - Document Submission </v>
      </c>
      <c r="D57" s="6" t="str">
        <f>Normalized!C68</f>
        <v>10/06/2025 – 12/01/2025</v>
      </c>
      <c r="E57" s="6" t="str">
        <f>Normalized!H68</f>
        <v>LEA Enrollment Audit Point of Contact</v>
      </c>
      <c r="F57" s="6" t="str">
        <f>Normalized!B68</f>
        <v xml:space="preserve">Enrollment Audit and Child Count Application - Document Submission: By December 1, 2025, submit all required student enrollment, residency, and tuition payment documentation assessed and collected for non-residents (as of October 5, 2025 or the following business day) to support the annual audit.  
 (Note: This includes DCPS, public charter schools, nonpublic placements, and wards of the District enrolled outside of D.C.) </v>
      </c>
      <c r="G57" s="6" t="str">
        <f>Normalized!I68</f>
        <v>Enrollment Audit and Child Count Application (EACCA)</v>
      </c>
      <c r="H57" s="6" t="str">
        <f>Normalized!J68</f>
        <v>Crystal Thomas </v>
      </c>
      <c r="I57" s="6" t="str">
        <f>IF(LEN(TRIM(Normalized!K68))=0,"",IF(ISNUMBER(SEARCH(";",Normalized!K68)),Normalized!K68,IFERROR(HYPERLINK("mailto:"&amp;Normalized!K68,Normalized!K68),Normalized!K68)))</f>
        <v>OSSE.EnrollmentAudit@dc.gov </v>
      </c>
      <c r="J57" s="7" t="str">
        <f>IF(LEN(TRIM(Normalized!L68))=0,"",IF(LEFT(Normalized!L68,7)="http://",HYPERLINK(Normalized!L68,"Open link"),IF(LEFT(Normalized!L68,8)="https://",HYPERLINK(Normalized!L68,"Open link"),IF(LEFT(Normalized!L68,4)="www.",HYPERLINK(Normalized!L68,"Open link"),Normalized!L68))))</f>
        <v>Open link</v>
      </c>
    </row>
    <row r="58" spans="1:10" ht="29" x14ac:dyDescent="0.35">
      <c r="A58" s="4">
        <f>IF(ISNUMBER(Normalized!G67),Normalized!G67,"")</f>
        <v>45996</v>
      </c>
      <c r="B58" s="5" t="str">
        <f t="shared" ca="1" si="1"/>
        <v>Past due</v>
      </c>
      <c r="C58" s="6" t="str">
        <f>Normalized!A67</f>
        <v>My School DC - Selective High School Data </v>
      </c>
      <c r="D58" s="6" t="str">
        <f>Normalized!C67</f>
        <v>07/01/2025 – 12/05/2025</v>
      </c>
      <c r="E58" s="6" t="str">
        <f>Normalized!H67</f>
        <v>LEA Enrollment Audit Point of Contact</v>
      </c>
      <c r="F58" s="6" t="str">
        <f>Normalized!B67</f>
        <v>Selective High School Data: By December 5, 2025, DCPS will provide selective high school application data to support the My School DC lottery process. </v>
      </c>
      <c r="G58" s="6" t="str">
        <f>Normalized!I67</f>
        <v>Email to Program</v>
      </c>
      <c r="H58" s="6" t="str">
        <f>Normalized!J67</f>
        <v>Kelly Brown </v>
      </c>
      <c r="I58" s="6" t="str">
        <f>IF(LEN(TRIM(Normalized!K67))=0,"",IF(ISNUMBER(SEARCH(";",Normalized!K67)),Normalized!K67,IFERROR(HYPERLINK("mailto:"&amp;Normalized!K67,Normalized!K67),Normalized!K67)))</f>
        <v>kelly.brown1@dc.gov </v>
      </c>
      <c r="J58" s="7" t="str">
        <f>IF(LEN(TRIM(Normalized!L67))=0,"",IF(LEFT(Normalized!L67,7)="http://",HYPERLINK(Normalized!L67,"Open link"),IF(LEFT(Normalized!L67,8)="https://",HYPERLINK(Normalized!L67,"Open link"),IF(LEFT(Normalized!L67,4)="www.",HYPERLINK(Normalized!L67,"Open link"),Normalized!L67))))</f>
        <v>TBD - program to supply</v>
      </c>
    </row>
    <row r="59" spans="1:10" ht="43.5" x14ac:dyDescent="0.35">
      <c r="A59" s="4">
        <f>IF(ISNUMBER(Normalized!G66),Normalized!G66,"")</f>
        <v>45996</v>
      </c>
      <c r="B59" s="5" t="str">
        <f t="shared" ca="1" si="1"/>
        <v>Past due</v>
      </c>
      <c r="C59" s="6" t="str">
        <f>Normalized!A66</f>
        <v>Duplicative Enrollment Period 2: LEA Response Window </v>
      </c>
      <c r="D59" s="6" t="str">
        <f>Normalized!C66</f>
        <v>11/28/2025 – 12/05/2025</v>
      </c>
      <c r="E59" s="6" t="str">
        <f>Normalized!H66</f>
        <v>LEA Data Manager</v>
      </c>
      <c r="F59" s="6" t="str">
        <f>Normalized!B66</f>
        <v xml:space="preserve">Duplicative Enrollment Period 2: LEA Response Window: By December 5, 2025, submit requests with supporting documents to resolve duplicative enrollments for the period of October 7–November 21, 2025. </v>
      </c>
      <c r="G59" s="6" t="str">
        <f>Normalized!I66</f>
        <v>Duplicative Enrollment Application</v>
      </c>
      <c r="H59" s="6" t="str">
        <f>Normalized!J66</f>
        <v>Veita Clark </v>
      </c>
      <c r="I59" s="6" t="str">
        <f>IF(LEN(TRIM(Normalized!K66))=0,"",IF(ISNUMBER(SEARCH(";",Normalized!K66)),Normalized!K66,IFERROR(HYPERLINK("mailto:"&amp;Normalized!K66,Normalized!K66),Normalized!K66)))</f>
        <v>veita.clark@dc.gov </v>
      </c>
      <c r="J59" s="7" t="str">
        <f>IF(LEN(TRIM(Normalized!L66))=0,"",IF(LEFT(Normalized!L66,7)="http://",HYPERLINK(Normalized!L66,"Open link"),IF(LEFT(Normalized!L66,8)="https://",HYPERLINK(Normalized!L66,"Open link"),IF(LEFT(Normalized!L66,4)="www.",HYPERLINK(Normalized!L66,"Open link"),Normalized!L66))))</f>
        <v>Open link</v>
      </c>
    </row>
    <row r="60" spans="1:10" ht="29" x14ac:dyDescent="0.35">
      <c r="A60" s="4">
        <f>IF(ISNUMBER(Normalized!G65),Normalized!G65,"")</f>
        <v>45999</v>
      </c>
      <c r="B60" s="5" t="str">
        <f t="shared" ca="1" si="1"/>
        <v>Past due</v>
      </c>
      <c r="C60" s="6" t="str">
        <f>Normalized!A65</f>
        <v>School Immunization Policy </v>
      </c>
      <c r="D60" s="6" t="str">
        <f>Normalized!C65</f>
        <v>09/02/2025 – 12/08/2025</v>
      </c>
      <c r="E60" s="6" t="str">
        <f>Normalized!H65</f>
        <v>LEA Data Manager</v>
      </c>
      <c r="F60" s="6" t="str">
        <f>Normalized!B65</f>
        <v>School Immunization Policy: By Dec. 8, 2025, temporarily exclude all immunization non-compliant students in grades pre-K 3, K, 7, and 11. </v>
      </c>
      <c r="G60" s="6" t="str">
        <f>Normalized!I65</f>
        <v>School Health Management (SHM)</v>
      </c>
      <c r="H60" s="6" t="str">
        <f>Normalized!J65</f>
        <v>School Health Team </v>
      </c>
      <c r="I60" s="6" t="str">
        <f>IF(LEN(TRIM(Normalized!K65))=0,"",IF(ISNUMBER(SEARCH(";",Normalized!K65)),Normalized!K65,IFERROR(HYPERLINK("mailto:"&amp;Normalized!K65,Normalized!K65),Normalized!K65)))</f>
        <v>OSSE.schoolhealth@dc.gov </v>
      </c>
      <c r="J60" s="7" t="str">
        <f>IF(LEN(TRIM(Normalized!L65))=0,"",IF(LEFT(Normalized!L65,7)="http://",HYPERLINK(Normalized!L65,"Open link"),IF(LEFT(Normalized!L65,8)="https://",HYPERLINK(Normalized!L65,"Open link"),IF(LEFT(Normalized!L65,4)="www.",HYPERLINK(Normalized!L65,"Open link"),Normalized!L65))))</f>
        <v>Open link</v>
      </c>
    </row>
    <row r="61" spans="1:10" ht="43.5" x14ac:dyDescent="0.35">
      <c r="A61" s="4">
        <f>IF(ISNUMBER(Normalized!G64),Normalized!G64,"")</f>
        <v>46003</v>
      </c>
      <c r="B61" s="5" t="str">
        <f t="shared" ca="1" si="1"/>
        <v>Past due</v>
      </c>
      <c r="C61" s="6" t="str">
        <f>Normalized!A64</f>
        <v>Enrollment Audit and Child Count Application - Final Audited Enrollment Certification </v>
      </c>
      <c r="D61" s="6" t="str">
        <f>Normalized!C64</f>
        <v>12/12/2025 – 12/12/2025</v>
      </c>
      <c r="E61" s="6" t="str">
        <f>Normalized!H64</f>
        <v>Head of School</v>
      </c>
      <c r="F61" s="6" t="str">
        <f>Normalized!B64</f>
        <v>Enrollment Audit and Child Count Application - Final Audited Enrollment Certification: By December 12, 2025, certify your LEA’s final audited student residency determinations for the current school year. </v>
      </c>
      <c r="G61" s="6" t="str">
        <f>Normalized!I64</f>
        <v>Enrollment Audit and Child Count Application (EACCA)</v>
      </c>
      <c r="H61" s="6" t="str">
        <f>Normalized!J64</f>
        <v>Crystal Thomas </v>
      </c>
      <c r="I61" s="6" t="str">
        <f>IF(LEN(TRIM(Normalized!K64))=0,"",IF(ISNUMBER(SEARCH(";",Normalized!K64)),Normalized!K64,IFERROR(HYPERLINK("mailto:"&amp;Normalized!K64,Normalized!K64),Normalized!K64)))</f>
        <v>OSSE.EnrollmentAudit@dc.gov </v>
      </c>
      <c r="J61" s="7" t="str">
        <f>IF(LEN(TRIM(Normalized!L64))=0,"",IF(LEFT(Normalized!L64,7)="http://",HYPERLINK(Normalized!L64,"Open link"),IF(LEFT(Normalized!L64,8)="https://",HYPERLINK(Normalized!L64,"Open link"),IF(LEFT(Normalized!L64,4)="www.",HYPERLINK(Normalized!L64,"Open link"),Normalized!L64))))</f>
        <v>Open link</v>
      </c>
    </row>
    <row r="62" spans="1:10" ht="43.5" x14ac:dyDescent="0.35">
      <c r="A62" s="4">
        <f>IF(ISNUMBER(Normalized!G63),Normalized!G63,"")</f>
        <v>46006</v>
      </c>
      <c r="B62" s="5" t="str">
        <f t="shared" ca="1" si="1"/>
        <v>Past due</v>
      </c>
      <c r="C62" s="6" t="str">
        <f>Normalized!A63</f>
        <v>Duplicative Enrollment Period 2: OSSE Determination Window </v>
      </c>
      <c r="D62" s="6" t="str">
        <f>Normalized!C63</f>
        <v>12/08/2025 – 12/15/2025</v>
      </c>
      <c r="E62" s="6" t="str">
        <f>Normalized!H63</f>
        <v>LEA Data Manager</v>
      </c>
      <c r="F62" s="6" t="str">
        <f>Normalized!B63</f>
        <v>Duplicative Enrollment Period 2: OSSE Determination Window: From December 8–December 15, 2025, OSSE will issue determinations on Period 2 duplicative enrollment appeals. </v>
      </c>
      <c r="G62" s="6" t="str">
        <f>Normalized!I63</f>
        <v>Duplicative Enrollment Application</v>
      </c>
      <c r="H62" s="6" t="str">
        <f>Normalized!J63</f>
        <v>Veita Clark </v>
      </c>
      <c r="I62" s="6" t="str">
        <f>IF(LEN(TRIM(Normalized!K63))=0,"",IF(ISNUMBER(SEARCH(";",Normalized!K63)),Normalized!K63,IFERROR(HYPERLINK("mailto:"&amp;Normalized!K63,Normalized!K63),Normalized!K63)))</f>
        <v>veita.clark@dc.gov </v>
      </c>
      <c r="J62" s="7" t="str">
        <f>IF(LEN(TRIM(Normalized!L63))=0,"",IF(LEFT(Normalized!L63,7)="http://",HYPERLINK(Normalized!L63,"Open link"),IF(LEFT(Normalized!L63,8)="https://",HYPERLINK(Normalized!L63,"Open link"),IF(LEFT(Normalized!L63,4)="www.",HYPERLINK(Normalized!L63,"Open link"),Normalized!L63))))</f>
        <v>Open link</v>
      </c>
    </row>
    <row r="63" spans="1:10" ht="43.5" x14ac:dyDescent="0.35">
      <c r="A63" s="4">
        <f>IF(ISNUMBER(Normalized!G62),Normalized!G62,"")</f>
        <v>46010</v>
      </c>
      <c r="B63" s="5" t="str">
        <f t="shared" ca="1" si="1"/>
        <v>Past due</v>
      </c>
      <c r="C63" s="6" t="str">
        <f>Normalized!A62</f>
        <v>Enrollment Audit Anomaly Appeals- Third Certification </v>
      </c>
      <c r="D63" s="6" t="str">
        <f>Normalized!C62</f>
        <v>12/12/2025 – 12/19/2025</v>
      </c>
      <c r="E63" s="6" t="str">
        <f>Normalized!H62</f>
        <v>Head of School</v>
      </c>
      <c r="F63" s="6" t="str">
        <f>Normalized!B62</f>
        <v>Enrollment Audit Anomaly Appeals - Third Certification: By December 19, 2025, submit any data anomaly appeals within five business days of the final enrollment audit certification. </v>
      </c>
      <c r="G63" s="6" t="str">
        <f>Normalized!I62</f>
        <v>OSSE Support Tool (OST)</v>
      </c>
      <c r="H63" s="6" t="str">
        <f>Normalized!J62</f>
        <v>Crystal Thomas </v>
      </c>
      <c r="I63" s="6" t="str">
        <f>IF(LEN(TRIM(Normalized!K62))=0,"",IF(ISNUMBER(SEARCH(";",Normalized!K62)),Normalized!K62,IFERROR(HYPERLINK("mailto:"&amp;Normalized!K62,Normalized!K62),Normalized!K62)))</f>
        <v>OSSE.EnrollmentAudit@dc.gov </v>
      </c>
      <c r="J63" s="7" t="str">
        <f>IF(LEN(TRIM(Normalized!L62))=0,"",IF(LEFT(Normalized!L62,7)="http://",HYPERLINK(Normalized!L62,"Open link"),IF(LEFT(Normalized!L62,8)="https://",HYPERLINK(Normalized!L62,"Open link"),IF(LEFT(Normalized!L62,4)="www.",HYPERLINK(Normalized!L62,"Open link"),Normalized!L62))))</f>
        <v>Open link</v>
      </c>
    </row>
    <row r="64" spans="1:10" ht="43.5" x14ac:dyDescent="0.35">
      <c r="A64" s="4">
        <f>IF(ISNUMBER(Normalized!G61),Normalized!G61,"")</f>
        <v>46010</v>
      </c>
      <c r="B64" s="5" t="str">
        <f t="shared" ca="1" si="1"/>
        <v>Past due</v>
      </c>
      <c r="C64" s="6" t="str">
        <f>Normalized!A61</f>
        <v>ACCESS for ELLs Pre-ID Roster </v>
      </c>
      <c r="D64" s="6" t="str">
        <f>Normalized!C61</f>
        <v>11/10/2025 – 12/19/2025</v>
      </c>
      <c r="E64" s="6" t="str">
        <f>Normalized!H61</f>
        <v>ACCESS for ELLs 2.0 Coordinator</v>
      </c>
      <c r="F64" s="6" t="str">
        <f>Normalized!B61</f>
        <v xml:space="preserve">ACCESS for ELLs Pre-ID Roster: By December 19, 2025, submit required English language learner (ELL) student information for Assessing Comprehension and Communication in English State-to-State (ACCESS) assessments registration. </v>
      </c>
      <c r="G64" s="6" t="str">
        <f>Normalized!I61</f>
        <v>Pre-ID Assessment Quickbase application</v>
      </c>
      <c r="H64" s="6" t="str">
        <f>Normalized!J61</f>
        <v>Rachel Knaizer </v>
      </c>
      <c r="I64" s="6" t="str">
        <f>IF(LEN(TRIM(Normalized!K61))=0,"",IF(ISNUMBER(SEARCH(";",Normalized!K61)),Normalized!K61,IFERROR(HYPERLINK("mailto:"&amp;Normalized!K61,Normalized!K61),Normalized!K61)))</f>
        <v>Rachel.Knaizer@dc.gov </v>
      </c>
      <c r="J64" s="7" t="str">
        <f>IF(LEN(TRIM(Normalized!L61))=0,"",IF(LEFT(Normalized!L61,7)="http://",HYPERLINK(Normalized!L61,"Open link"),IF(LEFT(Normalized!L61,8)="https://",HYPERLINK(Normalized!L61,"Open link"),IF(LEFT(Normalized!L61,4)="www.",HYPERLINK(Normalized!L61,"Open link"),Normalized!L61))))</f>
        <v>TBD - program to supply</v>
      </c>
    </row>
    <row r="65" spans="1:10" ht="101.5" x14ac:dyDescent="0.35">
      <c r="A65" s="4">
        <f>IF(ISNUMBER(Normalized!G58),Normalized!G58,"")</f>
        <v>46022</v>
      </c>
      <c r="B65" s="5" t="str">
        <f t="shared" ca="1" si="1"/>
        <v>Past due</v>
      </c>
      <c r="C65" s="6" t="str">
        <f>Normalized!A58</f>
        <v>Child Nutrition Programs - Audit Report or A-133 Exemption from Audit Report  </v>
      </c>
      <c r="D65" s="6" t="str">
        <f>Normalized!C58</f>
        <v>11/01/2025 – 12/31/2025</v>
      </c>
      <c r="E65" s="6" t="str">
        <f>Normalized!H58</f>
        <v>School Approver</v>
      </c>
      <c r="F65" s="6" t="str">
        <f>Normalized!B58</f>
        <v xml:space="preserve">Child Nutrition Programs - Audit Report or A-133 Exemption: By December 31, 2025, submit your audit report or exemption form depending on federal funding received. 
 Submit an audit report if your LEA received a minimum of $750,000 in federal funds and submit an exemption if your LEA received less than $750,000 in federal funds. </v>
      </c>
      <c r="G65" s="6" t="str">
        <f>Normalized!I58</f>
        <v>Orchard</v>
      </c>
      <c r="H65" s="6" t="str">
        <f>Normalized!J58</f>
        <v>Lazette Wells </v>
      </c>
      <c r="I65" s="6" t="str">
        <f>IF(LEN(TRIM(Normalized!K58))=0,"",IF(ISNUMBER(SEARCH(";",Normalized!K58)),Normalized!K58,IFERROR(HYPERLINK("mailto:"&amp;Normalized!K58,Normalized!K58),Normalized!K58)))</f>
        <v>lazette.wells@dc.gov </v>
      </c>
      <c r="J65" s="7" t="str">
        <f>IF(LEN(TRIM(Normalized!L58))=0,"",IF(LEFT(Normalized!L58,7)="http://",HYPERLINK(Normalized!L58,"Open link"),IF(LEFT(Normalized!L58,8)="https://",HYPERLINK(Normalized!L58,"Open link"),IF(LEFT(Normalized!L58,4)="www.",HYPERLINK(Normalized!L58,"Open link"),Normalized!L58))))</f>
        <v>Open link</v>
      </c>
    </row>
    <row r="66" spans="1:10" ht="29" x14ac:dyDescent="0.35">
      <c r="A66" s="4">
        <f>IF(ISNUMBER(Normalized!G59),Normalized!G59,"")</f>
        <v>46022</v>
      </c>
      <c r="B66" s="5" t="str">
        <f t="shared" ca="1" si="1"/>
        <v>Past due</v>
      </c>
      <c r="C66" s="6" t="str">
        <f>Normalized!A59</f>
        <v>Child Nutrition Programs - Verification Collection Report (FNS-742) </v>
      </c>
      <c r="D66" s="6" t="str">
        <f>Normalized!C59</f>
        <v>11/01/2025 – 12/31/2025</v>
      </c>
      <c r="E66" s="6" t="str">
        <f>Normalized!H59</f>
        <v>School Approver</v>
      </c>
      <c r="F66" s="6" t="str">
        <f>Normalized!B59</f>
        <v>Child Nutrition Programs - Verification Collection Report (FNS-742): By December 31, 2025, submit your School Food Authority Verification Collection Report. </v>
      </c>
      <c r="G66" s="6" t="str">
        <f>Normalized!I59</f>
        <v>Orchard</v>
      </c>
      <c r="H66" s="6" t="str">
        <f>Normalized!J59</f>
        <v>Lazette Wells </v>
      </c>
      <c r="I66" s="6" t="str">
        <f>IF(LEN(TRIM(Normalized!K59))=0,"",IF(ISNUMBER(SEARCH(";",Normalized!K59)),Normalized!K59,IFERROR(HYPERLINK("mailto:"&amp;Normalized!K59,Normalized!K59),Normalized!K59)))</f>
        <v>lazette.wells@dc.gov </v>
      </c>
      <c r="J66" s="7" t="str">
        <f>IF(LEN(TRIM(Normalized!L59))=0,"",IF(LEFT(Normalized!L59,7)="http://",HYPERLINK(Normalized!L59,"Open link"),IF(LEFT(Normalized!L59,8)="https://",HYPERLINK(Normalized!L59,"Open link"),IF(LEFT(Normalized!L59,4)="www.",HYPERLINK(Normalized!L59,"Open link"),Normalized!L59))))</f>
        <v>Open link</v>
      </c>
    </row>
    <row r="67" spans="1:10" ht="29" x14ac:dyDescent="0.35">
      <c r="A67" s="4">
        <f>IF(ISNUMBER(Normalized!G60),Normalized!G60,"")</f>
        <v>46022</v>
      </c>
      <c r="B67" s="5" t="str">
        <f t="shared" ca="1" si="1"/>
        <v>Past due</v>
      </c>
      <c r="C67" s="6" t="str">
        <f>Normalized!A60</f>
        <v>Youth Risk Behavior Survey  </v>
      </c>
      <c r="D67" s="6" t="str">
        <f>Normalized!C60</f>
        <v>09/01/2025 – 12/31/2025</v>
      </c>
      <c r="E67" s="6" t="str">
        <f>Normalized!H60</f>
        <v>Head of School</v>
      </c>
      <c r="F67" s="6" t="str">
        <f>Normalized!B60</f>
        <v>Youth Risk Behavior Survey: By December 31, 2025, complete the biennial Youth Risk Behavior Survey if your school serves students in grades 6-12. </v>
      </c>
      <c r="G67" s="6" t="str">
        <f>Normalized!I60</f>
        <v>Survey Contractor</v>
      </c>
      <c r="H67" s="6" t="str">
        <f>Normalized!J60</f>
        <v>School Health Team </v>
      </c>
      <c r="I67" s="6" t="str">
        <f>IF(LEN(TRIM(Normalized!K60))=0,"",IF(ISNUMBER(SEARCH(";",Normalized!K60)),Normalized!K60,IFERROR(HYPERLINK("mailto:"&amp;Normalized!K60,Normalized!K60),Normalized!K60)))</f>
        <v>OSSE.schoolhealth@dc.gov </v>
      </c>
      <c r="J67" s="7" t="str">
        <f>IF(LEN(TRIM(Normalized!L60))=0,"",IF(LEFT(Normalized!L60,7)="http://",HYPERLINK(Normalized!L60,"Open link"),IF(LEFT(Normalized!L60,8)="https://",HYPERLINK(Normalized!L60,"Open link"),IF(LEFT(Normalized!L60,4)="www.",HYPERLINK(Normalized!L60,"Open link"),Normalized!L60))))</f>
        <v>Open link</v>
      </c>
    </row>
    <row r="68" spans="1:10" ht="43.5" x14ac:dyDescent="0.35">
      <c r="A68" s="4">
        <f>IF(ISNUMBER(Normalized!G147),Normalized!G147,"")</f>
        <v>46030</v>
      </c>
      <c r="B68" s="5" t="str">
        <f t="shared" ca="1" si="1"/>
        <v>Past due</v>
      </c>
      <c r="C68" s="6" t="str">
        <f>Normalized!A147</f>
        <v>Title IV-A State Public Reporting: Objectives and Outcomes </v>
      </c>
      <c r="D68" s="6" t="str">
        <f>Normalized!C147</f>
        <v>12/08/2025 – 01/08/2026</v>
      </c>
      <c r="E68" s="6" t="str">
        <f>Normalized!H147</f>
        <v>LEA Finance/Grants Manager</v>
      </c>
      <c r="F68" s="6" t="str">
        <f>Normalized!B147</f>
        <v>Title IV-A State Public Reporting: Objectives and Outcomes: By January 8, 2026, report your LEA’s progress on Title IV-A grant goals by selecting 'no progress,' 'partial progress,' or 'completed' for each funded category. </v>
      </c>
      <c r="G68" s="6" t="str">
        <f>Normalized!I147</f>
        <v>Email to Program</v>
      </c>
      <c r="H68" s="6" t="str">
        <f>Normalized!J147</f>
        <v>Linda Sun </v>
      </c>
      <c r="I68" s="6" t="str">
        <f>IF(LEN(TRIM(Normalized!K147))=0,"",IF(ISNUMBER(SEARCH(";",Normalized!K147)),Normalized!K147,IFERROR(HYPERLINK("mailto:"&amp;Normalized!K147,Normalized!K147),Normalized!K147)))</f>
        <v>linda.sun1@dc.gov </v>
      </c>
      <c r="J68" s="7" t="str">
        <f>IF(LEN(TRIM(Normalized!L147))=0,"",IF(LEFT(Normalized!L147,7)="http://",HYPERLINK(Normalized!L147,"Open link"),IF(LEFT(Normalized!L147,8)="https://",HYPERLINK(Normalized!L147,"Open link"),IF(LEFT(Normalized!L147,4)="www.",HYPERLINK(Normalized!L147,"Open link"),Normalized!L147))))</f>
        <v>Open link</v>
      </c>
    </row>
    <row r="69" spans="1:10" ht="43.5" x14ac:dyDescent="0.35">
      <c r="A69" s="4">
        <f>IF(ISNUMBER(Normalized!G146),Normalized!G146,"")</f>
        <v>46038</v>
      </c>
      <c r="B69" s="5" t="str">
        <f t="shared" ref="B69:B100" ca="1" si="2">IF($A69="","No date",IF($A69&lt;TODAY(),"Past due",IF($A69&lt;=TODAY()+30,"Next 30 days",IF($A69&lt;=TODAY()+60,"31–60 days",IF($A69&lt;=TODAY()+90,"61–90 days","Later")))))</f>
        <v>Past due</v>
      </c>
      <c r="C69" s="6" t="str">
        <f>Normalized!A146</f>
        <v>Compliance and Continuous Improvement (CCI) Monitoring </v>
      </c>
      <c r="D69" s="6" t="str">
        <f>Normalized!C146</f>
        <v>01/16/2026 – 01/16/2026</v>
      </c>
      <c r="E69" s="6" t="str">
        <f>Normalized!H146</f>
        <v>Special Education POC</v>
      </c>
      <c r="F69" s="6" t="str">
        <f>Normalized!B146</f>
        <v>Compliance and Continuous Improvement (CCI) Monitoring: By January 16, 2026, identify your LEA's primary point of contact for OSSE’s onsite visit and student file review following notification of onsite monitoring. </v>
      </c>
      <c r="G69" s="6" t="str">
        <f>Normalized!I146</f>
        <v>Email to Program</v>
      </c>
      <c r="H69" s="6" t="str">
        <f>Normalized!J146</f>
        <v>Karen Morgan-Donaldson </v>
      </c>
      <c r="I69" s="6" t="str">
        <f>IF(LEN(TRIM(Normalized!K146))=0,"",IF(ISNUMBER(SEARCH(";",Normalized!K146)),Normalized!K146,IFERROR(HYPERLINK("mailto:"&amp;Normalized!K146,Normalized!K146),Normalized!K146)))</f>
        <v>Karen.Morgan-Donaldson@dc.gov </v>
      </c>
      <c r="J69" s="7" t="str">
        <f>IF(LEN(TRIM(Normalized!L146))=0,"",IF(LEFT(Normalized!L146,7)="http://",HYPERLINK(Normalized!L146,"Open link"),IF(LEFT(Normalized!L146,8)="https://",HYPERLINK(Normalized!L146,"Open link"),IF(LEFT(Normalized!L146,4)="www.",HYPERLINK(Normalized!L146,"Open link"),Normalized!L146))))</f>
        <v>TBD - program to supply</v>
      </c>
    </row>
    <row r="70" spans="1:10" ht="29" x14ac:dyDescent="0.35">
      <c r="A70" s="4">
        <f>IF(ISNUMBER(Normalized!G145),Normalized!G145,"")</f>
        <v>46053</v>
      </c>
      <c r="B70" s="5" t="str">
        <f t="shared" ca="1" si="2"/>
        <v>Past due</v>
      </c>
      <c r="C70" s="6" t="str">
        <f>Normalized!A145</f>
        <v>DLM Registration </v>
      </c>
      <c r="D70" s="6" t="str">
        <f>Normalized!C145</f>
        <v>01/05/2026 – 01/31/2026</v>
      </c>
      <c r="E70" s="6" t="str">
        <f>Normalized!H145</f>
        <v>LEA Assessment Manager</v>
      </c>
      <c r="F70" s="6" t="str">
        <f>Normalized!B145</f>
        <v>DLM Registration: By January 31, 2026, register students for Dynamic Learning Maps (DLM) assessments (OSSE for grades 5/8; LEAs for high school biology).  </v>
      </c>
      <c r="G70" s="6" t="str">
        <f>Normalized!I145</f>
        <v>TBD - program to supply</v>
      </c>
      <c r="H70" s="6" t="str">
        <f>Normalized!J145</f>
        <v>Debbie Menard </v>
      </c>
      <c r="I70" s="6" t="str">
        <f>IF(LEN(TRIM(Normalized!K145))=0,"",IF(ISNUMBER(SEARCH(";",Normalized!K145)),Normalized!K145,IFERROR(HYPERLINK("mailto:"&amp;Normalized!K145,Normalized!K145),Normalized!K145)))</f>
        <v>Debbie.Menard@dc.gov </v>
      </c>
      <c r="J70" s="7" t="str">
        <f>IF(LEN(TRIM(Normalized!L145))=0,"",IF(LEFT(Normalized!L145,7)="http://",HYPERLINK(Normalized!L145,"Open link"),IF(LEFT(Normalized!L145,8)="https://",HYPERLINK(Normalized!L145,"Open link"),IF(LEFT(Normalized!L145,4)="www.",HYPERLINK(Normalized!L145,"Open link"),Normalized!L145))))</f>
        <v>Open link</v>
      </c>
    </row>
    <row r="71" spans="1:10" ht="29" x14ac:dyDescent="0.35">
      <c r="A71" s="4">
        <f>IF(ISNUMBER(Normalized!G144),Normalized!G144,"")</f>
        <v>46053</v>
      </c>
      <c r="B71" s="5" t="str">
        <f t="shared" ca="1" si="2"/>
        <v>Past due</v>
      </c>
      <c r="C71" s="6" t="str">
        <f>Normalized!A144</f>
        <v>DC College Application and Exploration Month (LEA Opt-In) - Registration Information/Data </v>
      </c>
      <c r="D71" s="6" t="str">
        <f>Normalized!C144</f>
        <v>09/01/2025 – 01/31/2026</v>
      </c>
      <c r="E71" s="6" t="str">
        <f>Normalized!H144</f>
        <v>LEA Approver</v>
      </c>
      <c r="F71" s="6" t="str">
        <f>Normalized!B144</f>
        <v>DC College Application and Exploration Month - Registration &amp; Data: By 1/31/2026, register for participation and submit pre- and post-student event data. </v>
      </c>
      <c r="G71" s="6" t="str">
        <f>Normalized!I144</f>
        <v>Microsoft Forms</v>
      </c>
      <c r="H71" s="6" t="str">
        <f>Normalized!J144</f>
        <v>Gregory Palmer </v>
      </c>
      <c r="I71" s="6" t="str">
        <f>IF(LEN(TRIM(Normalized!K144))=0,"",IF(ISNUMBER(SEARCH(";",Normalized!K144)),Normalized!K144,IFERROR(HYPERLINK("mailto:"&amp;Normalized!K144,Normalized!K144),Normalized!K144)))</f>
        <v>Gregory.Palmer@dc.gov </v>
      </c>
      <c r="J71" s="7" t="str">
        <f>IF(LEN(TRIM(Normalized!L144))=0,"",IF(LEFT(Normalized!L144,7)="http://",HYPERLINK(Normalized!L144,"Open link"),IF(LEFT(Normalized!L144,8)="https://",HYPERLINK(Normalized!L144,"Open link"),IF(LEFT(Normalized!L144,4)="www.",HYPERLINK(Normalized!L144,"Open link"),Normalized!L144))))</f>
        <v>Open link</v>
      </c>
    </row>
    <row r="72" spans="1:10" ht="58" x14ac:dyDescent="0.35">
      <c r="A72" s="4">
        <v>46070</v>
      </c>
      <c r="B72" s="5" t="str">
        <f t="shared" ca="1" si="2"/>
        <v>Past due</v>
      </c>
      <c r="C72" s="6" t="str">
        <f>Normalized!A143</f>
        <v>School Health Profiles </v>
      </c>
      <c r="D72" s="6" t="s">
        <v>964</v>
      </c>
      <c r="E72" s="6" t="str">
        <f>Normalized!H143</f>
        <v>Head of School</v>
      </c>
      <c r="F72" s="6" t="s">
        <v>963</v>
      </c>
      <c r="G72" s="6" t="str">
        <f>Normalized!I143</f>
        <v>OSSE Quickbase</v>
      </c>
      <c r="H72" s="6" t="str">
        <f>Normalized!J143</f>
        <v>School Health Team </v>
      </c>
      <c r="I72" s="6" t="str">
        <f>IF(LEN(TRIM(Normalized!K143))=0,"",IF(ISNUMBER(SEARCH(";",Normalized!K143)),Normalized!K143,IFERROR(HYPERLINK("mailto:"&amp;Normalized!K143,Normalized!K143),Normalized!K143)))</f>
        <v>OSSE.schoolhealth@dc.gov </v>
      </c>
      <c r="J72" s="7" t="str">
        <f>IF(LEN(TRIM(Normalized!L143))=0,"",IF(LEFT(Normalized!L143,7)="http://",HYPERLINK(Normalized!L143,"Open link"),IF(LEFT(Normalized!L143,8)="https://",HYPERLINK(Normalized!L143,"Open link"),IF(LEFT(Normalized!L143,4)="www.",HYPERLINK(Normalized!L143,"Open link"),Normalized!L143))))</f>
        <v>Open link</v>
      </c>
    </row>
    <row r="73" spans="1:10" ht="43.5" x14ac:dyDescent="0.35">
      <c r="A73" s="4">
        <f>IF(ISNUMBER(Normalized!G142),Normalized!G142,"")</f>
        <v>46081</v>
      </c>
      <c r="B73" s="5" t="str">
        <f t="shared" ca="1" si="2"/>
        <v>Past due</v>
      </c>
      <c r="C73" s="6" t="str">
        <f>Normalized!A142</f>
        <v>DCPS ONLY | Comparability Report </v>
      </c>
      <c r="D73" s="6" t="str">
        <f>Normalized!C142</f>
        <v>08/08/2025 – 02/28/2026</v>
      </c>
      <c r="E73" s="6" t="str">
        <f>Normalized!H142</f>
        <v>LEA Finance/Grants Manager</v>
      </c>
      <c r="F73" s="6" t="str">
        <f>Normalized!B142</f>
        <v>DCPS ONLY | Comparability Report: By February 28, 2026, DCPS must demonstrate that schools receiving Title I-A funds are providing services comparable to those in non-Title I-A schools.  </v>
      </c>
      <c r="G73" s="6" t="str">
        <f>Normalized!I142</f>
        <v>ESEA Consolidated Application in EGMS  </v>
      </c>
      <c r="H73" s="6" t="str">
        <f>Normalized!J142</f>
        <v>Linda Sun </v>
      </c>
      <c r="I73" s="6" t="str">
        <f>IF(LEN(TRIM(Normalized!K142))=0,"",IF(ISNUMBER(SEARCH(";",Normalized!K142)),Normalized!K142,IFERROR(HYPERLINK("mailto:"&amp;Normalized!K142,Normalized!K142),Normalized!K142)))</f>
        <v>linda.sun1@dc.gov </v>
      </c>
      <c r="J73" s="7" t="str">
        <f>IF(LEN(TRIM(Normalized!L142))=0,"",IF(LEFT(Normalized!L142,7)="http://",HYPERLINK(Normalized!L142,"Open link"),IF(LEFT(Normalized!L142,8)="https://",HYPERLINK(Normalized!L142,"Open link"),IF(LEFT(Normalized!L142,4)="www.",HYPERLINK(Normalized!L142,"Open link"),Normalized!L142))))</f>
        <v>TBD - program to supply</v>
      </c>
    </row>
    <row r="74" spans="1:10" ht="101.5" x14ac:dyDescent="0.35">
      <c r="A74" s="4">
        <f>IF(ISNUMBER(Normalized!G53),Normalized!G53,"")</f>
        <v>46082</v>
      </c>
      <c r="B74" s="5" t="str">
        <f t="shared" ca="1" si="2"/>
        <v>Past due</v>
      </c>
      <c r="C74" s="6" t="str">
        <f>Normalized!A53</f>
        <v>DCPS ONLY | IDEA Proportionate Share </v>
      </c>
      <c r="D74" s="6" t="str">
        <f>Normalized!C53</f>
        <v>01/01/2026 – 03/01/2026</v>
      </c>
      <c r="E74" s="6" t="str">
        <f>Normalized!H53</f>
        <v>Head of School</v>
      </c>
      <c r="F74" s="6" t="str">
        <f>Normalized!B53</f>
        <v xml:space="preserve">DCPS ONLY | IDEA Proportionate Share: By March 2026, DCPS must report the number of parentally placed private school students with Individualized Education Programs (IEPs).  
OSSE relies on this data to calculate the required amounts of Individuals with Disabilities Education Act (IDEA) funding that must be allocated for equitable services. </v>
      </c>
      <c r="G74" s="6" t="str">
        <f>Normalized!I53</f>
        <v>TBD - program to supply</v>
      </c>
      <c r="H74" s="6" t="str">
        <f>Normalized!J53</f>
        <v>Megan Williams </v>
      </c>
      <c r="I74" s="6" t="str">
        <f>IF(LEN(TRIM(Normalized!K53))=0,"",IF(ISNUMBER(SEARCH(";",Normalized!K53)),Normalized!K53,IFERROR(HYPERLINK("mailto:"&amp;Normalized!K53,Normalized!K53),Normalized!K53)))</f>
        <v>megan.williams@dc.gov </v>
      </c>
      <c r="J74" s="7" t="str">
        <f>IF(LEN(TRIM(Normalized!L53))=0,"",IF(LEFT(Normalized!L53,7)="http://",HYPERLINK(Normalized!L53,"Open link"),IF(LEFT(Normalized!L53,8)="https://",HYPERLINK(Normalized!L53,"Open link"),IF(LEFT(Normalized!L53,4)="www.",HYPERLINK(Normalized!L53,"Open link"),Normalized!L53))))</f>
        <v>TBD - program to supply</v>
      </c>
    </row>
    <row r="75" spans="1:10" ht="43.5" x14ac:dyDescent="0.35">
      <c r="A75" s="4">
        <f>IF(ISNUMBER(Normalized!G141),Normalized!G141,"")</f>
        <v>46085</v>
      </c>
      <c r="B75" s="5" t="str">
        <f t="shared" ca="1" si="2"/>
        <v>Next 30 days</v>
      </c>
      <c r="C75" s="6" t="str">
        <f>Normalized!A141</f>
        <v>Duplicative Enrollment Period 3: Appeal Window </v>
      </c>
      <c r="D75" s="6" t="str">
        <f>Normalized!C141</f>
        <v>03/02/2026 – 03/04/2026</v>
      </c>
      <c r="E75" s="6" t="str">
        <f>Normalized!H141</f>
        <v>LEA Data Manager</v>
      </c>
      <c r="F75" s="6" t="str">
        <f>Normalized!B141</f>
        <v xml:space="preserve">Duplicative Enrollment Period 3: Appeal Window: By March 4, 2026, submit requests with supporting documents to resolve duplicative enrollments for the period of November 24, 2025–February 27, 2026. </v>
      </c>
      <c r="G75" s="6" t="str">
        <f>Normalized!I141</f>
        <v>Duplicative Enrollment Application</v>
      </c>
      <c r="H75" s="6" t="str">
        <f>Normalized!J141</f>
        <v>Veita Clark </v>
      </c>
      <c r="I75" s="6" t="str">
        <f>IF(LEN(TRIM(Normalized!K141))=0,"",IF(ISNUMBER(SEARCH(";",Normalized!K141)),Normalized!K141,IFERROR(HYPERLINK("mailto:"&amp;Normalized!K141,Normalized!K141),Normalized!K141)))</f>
        <v>veita.clark@dc.gov </v>
      </c>
      <c r="J75" s="7" t="str">
        <f>IF(LEN(TRIM(Normalized!L141))=0,"",IF(LEFT(Normalized!L141,7)="http://",HYPERLINK(Normalized!L141,"Open link"),IF(LEFT(Normalized!L141,8)="https://",HYPERLINK(Normalized!L141,"Open link"),IF(LEFT(Normalized!L141,4)="www.",HYPERLINK(Normalized!L141,"Open link"),Normalized!L141))))</f>
        <v>Open link</v>
      </c>
    </row>
    <row r="76" spans="1:10" ht="43.5" x14ac:dyDescent="0.35">
      <c r="A76" s="4">
        <f>IF(ISNUMBER(Normalized!G140),Normalized!G140,"")</f>
        <v>46091</v>
      </c>
      <c r="B76" s="5" t="str">
        <f t="shared" ca="1" si="2"/>
        <v>Next 30 days</v>
      </c>
      <c r="C76" s="6" t="str">
        <f>Normalized!A140</f>
        <v>My School DC - Lottery Seats &amp; Associated Data </v>
      </c>
      <c r="D76" s="6" t="str">
        <f>Normalized!C140</f>
        <v>01/14/2026 – 03/10/2026</v>
      </c>
      <c r="E76" s="6" t="str">
        <f>Normalized!H140</f>
        <v>LEA Enrollment Audit Point of Contact</v>
      </c>
      <c r="F76" s="6" t="str">
        <f>Normalized!B140</f>
        <v>My School DC - Lottery Seats &amp; Associated Data: By March 10, 2026, submit the number of lottery seats your LEA will offer and finalize determinations on applicant preferences. </v>
      </c>
      <c r="G76" s="6" t="str">
        <f>Normalized!I140</f>
        <v>My School DC Staff Portal</v>
      </c>
      <c r="H76" s="6" t="str">
        <f>Normalized!J140</f>
        <v>Alex Caple </v>
      </c>
      <c r="I76" s="6" t="str">
        <f>IF(LEN(TRIM(Normalized!K140))=0,"",IF(ISNUMBER(SEARCH(";",Normalized!K140)),Normalized!K140,IFERROR(HYPERLINK("mailto:"&amp;Normalized!K140,Normalized!K140),Normalized!K140)))</f>
        <v>alexander.caple@dc.gov </v>
      </c>
      <c r="J76" s="7" t="str">
        <f>IF(LEN(TRIM(Normalized!L140))=0,"",IF(LEFT(Normalized!L140,7)="http://",HYPERLINK(Normalized!L140,"Open link"),IF(LEFT(Normalized!L140,8)="https://",HYPERLINK(Normalized!L140,"Open link"),IF(LEFT(Normalized!L140,4)="www.",HYPERLINK(Normalized!L140,"Open link"),Normalized!L140))))</f>
        <v>TBD - program to supply</v>
      </c>
    </row>
    <row r="77" spans="1:10" ht="43.5" x14ac:dyDescent="0.35">
      <c r="A77" s="4">
        <f>IF(ISNUMBER(Normalized!G139),Normalized!G139,"")</f>
        <v>46093</v>
      </c>
      <c r="B77" s="5" t="str">
        <f t="shared" ca="1" si="2"/>
        <v>Next 30 days</v>
      </c>
      <c r="C77" s="6" t="str">
        <f>Normalized!A139</f>
        <v>Duplicative Enrollment Period 3: LEA Response Window </v>
      </c>
      <c r="D77" s="6" t="str">
        <f>Normalized!C139</f>
        <v>03/05/2025 – 03/12/2026</v>
      </c>
      <c r="E77" s="6" t="str">
        <f>Normalized!H139</f>
        <v>LEA Data Manager</v>
      </c>
      <c r="F77" s="6" t="str">
        <f>Normalized!B139</f>
        <v>Duplicative Enrollment Period 3: LEA Response Window: By March 12, 2026, submit requests with supporting documents to resolve duplicative enrollments for the period of November 24, 2025–February 27, 2026. </v>
      </c>
      <c r="G77" s="6" t="str">
        <f>Normalized!I139</f>
        <v>Duplicative Enrollment Application</v>
      </c>
      <c r="H77" s="6" t="str">
        <f>Normalized!J139</f>
        <v>Veita Clark </v>
      </c>
      <c r="I77" s="6" t="str">
        <f>IF(LEN(TRIM(Normalized!K139))=0,"",IF(ISNUMBER(SEARCH(";",Normalized!K139)),Normalized!K139,IFERROR(HYPERLINK("mailto:"&amp;Normalized!K139,Normalized!K139),Normalized!K139)))</f>
        <v>veita.clark@dc.gov </v>
      </c>
      <c r="J77" s="7" t="str">
        <f>IF(LEN(TRIM(Normalized!L139))=0,"",IF(LEFT(Normalized!L139,7)="http://",HYPERLINK(Normalized!L139,"Open link"),IF(LEFT(Normalized!L139,8)="https://",HYPERLINK(Normalized!L139,"Open link"),IF(LEFT(Normalized!L139,4)="www.",HYPERLINK(Normalized!L139,"Open link"),Normalized!L139))))</f>
        <v>Open link</v>
      </c>
    </row>
    <row r="78" spans="1:10" ht="29" x14ac:dyDescent="0.35">
      <c r="A78" s="4">
        <f>IF(ISNUMBER(Normalized!G136),Normalized!G136,"")</f>
        <v>46097</v>
      </c>
      <c r="B78" s="5" t="str">
        <f t="shared" ca="1" si="2"/>
        <v>Next 30 days</v>
      </c>
      <c r="C78" s="6" t="str">
        <f>Normalized!A136</f>
        <v xml:space="preserve">My School DC - Selective High School Rankings  </v>
      </c>
      <c r="D78" s="6" t="str">
        <f>Normalized!C136</f>
        <v>02/09/2025 – 03/16/2026</v>
      </c>
      <c r="E78" s="6" t="str">
        <f>Normalized!H136</f>
        <v>LEA Enrollment Audit Point of Contact</v>
      </c>
      <c r="F78" s="6" t="str">
        <f>Normalized!B136</f>
        <v xml:space="preserve">My School DC - Selective High School Rankings: By March 16, 2026, DCPS will submit selective high school rankings for use in the lottery. </v>
      </c>
      <c r="G78" s="6" t="str">
        <f>Normalized!I136</f>
        <v>OSSE Box</v>
      </c>
      <c r="H78" s="6" t="str">
        <f>Normalized!J136</f>
        <v>Alex Caple </v>
      </c>
      <c r="I78" s="6" t="str">
        <f>IF(LEN(TRIM(Normalized!K136))=0,"",IF(ISNUMBER(SEARCH(";",Normalized!K136)),Normalized!K136,IFERROR(HYPERLINK("mailto:"&amp;Normalized!K136,Normalized!K136),Normalized!K136)))</f>
        <v>alexander.caple@dc.gov </v>
      </c>
      <c r="J78" s="7" t="str">
        <f>IF(LEN(TRIM(Normalized!L136))=0,"",IF(LEFT(Normalized!L136,7)="http://",HYPERLINK(Normalized!L136,"Open link"),IF(LEFT(Normalized!L136,8)="https://",HYPERLINK(Normalized!L136,"Open link"),IF(LEFT(Normalized!L136,4)="www.",HYPERLINK(Normalized!L136,"Open link"),Normalized!L136))))</f>
        <v>TBD - program to supply</v>
      </c>
    </row>
    <row r="79" spans="1:10" ht="43.5" x14ac:dyDescent="0.35">
      <c r="A79" s="4">
        <f>IF(ISNUMBER(Normalized!G135),Normalized!G135,"")</f>
        <v>46101</v>
      </c>
      <c r="B79" s="5" t="str">
        <f t="shared" ca="1" si="2"/>
        <v>Next 30 days</v>
      </c>
      <c r="C79" s="6" t="str">
        <f>Normalized!A135</f>
        <v>NAEP Admin </v>
      </c>
      <c r="D79" s="6" t="str">
        <f>Normalized!C135</f>
        <v>01/26/2026 – 03/20/2026</v>
      </c>
      <c r="E79" s="6" t="str">
        <f>Normalized!H135</f>
        <v>Assessment POC</v>
      </c>
      <c r="F79" s="6" t="str">
        <f>Normalized!B135</f>
        <v>NAEP Administration: Between January 26 and March 20, 2026, administer the National Assessment of Educational Progress (NAEP) assessment as directed by the National Center for Education Statistics (NCES). </v>
      </c>
      <c r="G79" s="6" t="str">
        <f>Normalized!I135</f>
        <v>TBD - program to supply</v>
      </c>
      <c r="H79" s="6" t="str">
        <f>Normalized!J135</f>
        <v>Cassidy Schenley </v>
      </c>
      <c r="I79" s="6" t="str">
        <f>IF(LEN(TRIM(Normalized!K135))=0,"",IF(ISNUMBER(SEARCH(";",Normalized!K135)),Normalized!K135,IFERROR(HYPERLINK("mailto:"&amp;Normalized!K135,Normalized!K135),Normalized!K135)))</f>
        <v>Cassidy.Schenley@dc.gov </v>
      </c>
      <c r="J79" s="7" t="str">
        <f>IF(LEN(TRIM(Normalized!L135))=0,"",IF(LEFT(Normalized!L135,7)="http://",HYPERLINK(Normalized!L135,"Open link"),IF(LEFT(Normalized!L135,8)="https://",HYPERLINK(Normalized!L135,"Open link"),IF(LEFT(Normalized!L135,4)="www.",HYPERLINK(Normalized!L135,"Open link"),Normalized!L135))))</f>
        <v>Open link</v>
      </c>
    </row>
    <row r="80" spans="1:10" ht="43.5" x14ac:dyDescent="0.35">
      <c r="A80" s="4">
        <f>IF(ISNUMBER(Normalized!G133),Normalized!G133,"")</f>
        <v>46101</v>
      </c>
      <c r="B80" s="5" t="str">
        <f t="shared" ca="1" si="2"/>
        <v>Next 30 days</v>
      </c>
      <c r="C80" s="6" t="str">
        <f>Normalized!A133</f>
        <v>ACCESS for ELLs Admin </v>
      </c>
      <c r="D80" s="6" t="str">
        <f>Normalized!C133</f>
        <v>02/09/2026 – 03/20/2026</v>
      </c>
      <c r="E80" s="6" t="str">
        <f>Normalized!H133</f>
        <v>ACCESS for ELLs 2.0 Coordinator</v>
      </c>
      <c r="F80" s="6" t="str">
        <f>Normalized!B133</f>
        <v>ACCESS for ELLs Administration: Between February 9 and March 20, 2026, administer the Assessing Comprehension and Communication in English State-to-State (ACCESS) proficiency assessment for English language learners (ELLs). </v>
      </c>
      <c r="G80" s="6" t="str">
        <f>Normalized!I133</f>
        <v>TBD - program to supply</v>
      </c>
      <c r="H80" s="6" t="str">
        <f>Normalized!J133</f>
        <v>Rachel Knaizer </v>
      </c>
      <c r="I80" s="6" t="str">
        <f>IF(LEN(TRIM(Normalized!K133))=0,"",IF(ISNUMBER(SEARCH(";",Normalized!K133)),Normalized!K133,IFERROR(HYPERLINK("mailto:"&amp;Normalized!K133,Normalized!K133),Normalized!K133)))</f>
        <v>Rachel.Knaizer@dc.gov </v>
      </c>
      <c r="J80" s="7" t="str">
        <f>IF(LEN(TRIM(Normalized!L133))=0,"",IF(LEFT(Normalized!L133,7)="http://",HYPERLINK(Normalized!L133,"Open link"),IF(LEFT(Normalized!L133,8)="https://",HYPERLINK(Normalized!L133,"Open link"),IF(LEFT(Normalized!L133,4)="www.",HYPERLINK(Normalized!L133,"Open link"),Normalized!L133))))</f>
        <v>Open link</v>
      </c>
    </row>
    <row r="81" spans="1:10" ht="43.5" x14ac:dyDescent="0.35">
      <c r="A81" s="4">
        <f>IF(ISNUMBER(Normalized!G134),Normalized!G134,"")</f>
        <v>46101</v>
      </c>
      <c r="B81" s="5" t="str">
        <f t="shared" ca="1" si="2"/>
        <v>Next 30 days</v>
      </c>
      <c r="C81" s="6" t="str">
        <f>Normalized!A134</f>
        <v>Duplicative Enrollment Period 3: OSSE Determination Window </v>
      </c>
      <c r="D81" s="6" t="str">
        <f>Normalized!C134</f>
        <v>03/13/2026 – 03/20/2026</v>
      </c>
      <c r="E81" s="6" t="str">
        <f>Normalized!H134</f>
        <v>LEA Data Manager</v>
      </c>
      <c r="F81" s="6" t="str">
        <f>Normalized!B134</f>
        <v>Duplicative Enrollment Period 3: OSSE Determination Window: From March 13–March 20, 2026, OSSE will issue determinations on Period 3 duplicative enrollment appeals.</v>
      </c>
      <c r="G81" s="6" t="str">
        <f>Normalized!I134</f>
        <v>Duplicative Enrollment Application</v>
      </c>
      <c r="H81" s="6" t="str">
        <f>Normalized!J134</f>
        <v>Veita Clark </v>
      </c>
      <c r="I81" s="6" t="str">
        <f>IF(LEN(TRIM(Normalized!K134))=0,"",IF(ISNUMBER(SEARCH(";",Normalized!K134)),Normalized!K134,IFERROR(HYPERLINK("mailto:"&amp;Normalized!K134,Normalized!K134),Normalized!K134)))</f>
        <v>veita.clark@dc.gov </v>
      </c>
      <c r="J81" s="7" t="str">
        <f>IF(LEN(TRIM(Normalized!L134))=0,"",IF(LEFT(Normalized!L134,7)="http://",HYPERLINK(Normalized!L134,"Open link"),IF(LEFT(Normalized!L134,8)="https://",HYPERLINK(Normalized!L134,"Open link"),IF(LEFT(Normalized!L134,4)="www.",HYPERLINK(Normalized!L134,"Open link"),Normalized!L134))))</f>
        <v>Open link</v>
      </c>
    </row>
    <row r="82" spans="1:10" ht="43.5" x14ac:dyDescent="0.35">
      <c r="A82" s="4">
        <f>IF(ISNUMBER(Normalized!G132),Normalized!G132,"")</f>
        <v>46115</v>
      </c>
      <c r="B82" s="5" t="str">
        <f t="shared" ca="1" si="2"/>
        <v>Next 30 days</v>
      </c>
      <c r="C82" s="6" t="str">
        <f>Normalized!A132</f>
        <v>My School DC - Lottery Audit Response  </v>
      </c>
      <c r="D82" s="6" t="str">
        <f>Normalized!C132</f>
        <v>02/06/2026 – 04/03/2026</v>
      </c>
      <c r="E82" s="6" t="str">
        <f>Normalized!H132</f>
        <v>LEA Enrollment Audit Point of Contact</v>
      </c>
      <c r="F82" s="6" t="str">
        <f>Normalized!B132</f>
        <v>My School DC - Lottery Audit Response: By April 3, 2026, review students flagged for enrolling outside of the My School DC process and submit a written response.</v>
      </c>
      <c r="G82" s="6" t="str">
        <f>Normalized!I132</f>
        <v>Centralized Waitlist Management System (Salesforce)</v>
      </c>
      <c r="H82" s="6" t="str">
        <f>Normalized!J132</f>
        <v>Kelly Brown </v>
      </c>
      <c r="I82" s="6" t="str">
        <f>IF(LEN(TRIM(Normalized!K132))=0,"",IF(ISNUMBER(SEARCH(";",Normalized!K132)),Normalized!K132,IFERROR(HYPERLINK("mailto:"&amp;Normalized!K132,Normalized!K132),Normalized!K132)))</f>
        <v>kelly.brown1@dc.gov </v>
      </c>
      <c r="J82" s="7" t="str">
        <f>IF(LEN(TRIM(Normalized!L132))=0,"",IF(LEFT(Normalized!L132,7)="http://",HYPERLINK(Normalized!L132,"Open link"),IF(LEFT(Normalized!L132,8)="https://",HYPERLINK(Normalized!L132,"Open link"),IF(LEFT(Normalized!L132,4)="www.",HYPERLINK(Normalized!L132,"Open link"),Normalized!L132))))</f>
        <v>TBD - program to supply</v>
      </c>
    </row>
    <row r="83" spans="1:10" ht="29" x14ac:dyDescent="0.35">
      <c r="A83" s="4">
        <f>IF(ISNUMBER(Normalized!G130),Normalized!G130,"")</f>
        <v>46136</v>
      </c>
      <c r="B83" s="5" t="str">
        <f t="shared" ca="1" si="2"/>
        <v>31–60 days</v>
      </c>
      <c r="C83" s="6" t="str">
        <f>Normalized!A130</f>
        <v>DLM Admin </v>
      </c>
      <c r="D83" s="6" t="str">
        <f>Normalized!C130</f>
        <v>03/09/2026 – 04/24/2026</v>
      </c>
      <c r="E83" s="6" t="str">
        <f>Normalized!H130</f>
        <v>LEA Assessment Manager</v>
      </c>
      <c r="F83" s="6" t="str">
        <f>Normalized!B130</f>
        <v>DLM Administration: Between March 9 and April 24, 2026, administer alternate science Dynamic Learning Maps (DLM) assessments to eligible students. </v>
      </c>
      <c r="G83" s="6" t="str">
        <f>Normalized!I130</f>
        <v>TBD - program to supply</v>
      </c>
      <c r="H83" s="6" t="str">
        <f>Normalized!J130</f>
        <v>Debbie Menard </v>
      </c>
      <c r="I83" s="6" t="str">
        <f>IF(LEN(TRIM(Normalized!K130))=0,"",IF(ISNUMBER(SEARCH(";",Normalized!K130)),Normalized!K130,IFERROR(HYPERLINK("mailto:"&amp;Normalized!K130,Normalized!K130),Normalized!K130)))</f>
        <v>Debbie.Menard@dc.gov </v>
      </c>
      <c r="J83" s="7" t="str">
        <f>IF(LEN(TRIM(Normalized!L130))=0,"",IF(LEFT(Normalized!L130,7)="http://",HYPERLINK(Normalized!L130,"Open link"),IF(LEFT(Normalized!L130,8)="https://",HYPERLINK(Normalized!L130,"Open link"),IF(LEFT(Normalized!L130,4)="www.",HYPERLINK(Normalized!L130,"Open link"),Normalized!L130))))</f>
        <v>Open link</v>
      </c>
    </row>
    <row r="84" spans="1:10" ht="43.5" x14ac:dyDescent="0.35">
      <c r="A84" s="4">
        <f>IF(ISNUMBER(Normalized!G131),Normalized!G131,"")</f>
        <v>46136</v>
      </c>
      <c r="B84" s="5" t="str">
        <f t="shared" ca="1" si="2"/>
        <v>31–60 days</v>
      </c>
      <c r="C84" s="6" t="str">
        <f>Normalized!A131</f>
        <v>MSAA &amp; DLM Admin </v>
      </c>
      <c r="D84" s="6" t="str">
        <f>Normalized!C131</f>
        <v>03/09/2026 – 04/24/2026</v>
      </c>
      <c r="E84" s="6" t="str">
        <f>Normalized!H131</f>
        <v>MSAA Coordinator</v>
      </c>
      <c r="F84" s="6" t="str">
        <f>Normalized!B131</f>
        <v xml:space="preserve">MSAA &amp; DLM Administration: Between March 9 and April 24, 2026, administer alternate assessments (Multi-State Alternate Assessment (MSAA) &amp; Dynamic Learning Maps (DLM)) to eligible students. </v>
      </c>
      <c r="G84" s="6" t="str">
        <f>Normalized!I131</f>
        <v>TBD - program to supply</v>
      </c>
      <c r="H84" s="6" t="str">
        <f>Normalized!J131</f>
        <v>Yolanda Barber </v>
      </c>
      <c r="I84" s="6" t="str">
        <f>IF(LEN(TRIM(Normalized!K131))=0,"",IF(ISNUMBER(SEARCH(";",Normalized!K131)),Normalized!K131,IFERROR(HYPERLINK("mailto:"&amp;Normalized!K131,Normalized!K131),Normalized!K131)))</f>
        <v>Yolanda.Barber@dc.gov </v>
      </c>
      <c r="J84" s="7" t="str">
        <f>IF(LEN(TRIM(Normalized!L131))=0,"",IF(LEFT(Normalized!L131,7)="http://",HYPERLINK(Normalized!L131,"Open link"),IF(LEFT(Normalized!L131,8)="https://",HYPERLINK(Normalized!L131,"Open link"),IF(LEFT(Normalized!L131,4)="www.",HYPERLINK(Normalized!L131,"Open link"),Normalized!L131))))</f>
        <v>Open link</v>
      </c>
    </row>
    <row r="85" spans="1:10" ht="72.5" x14ac:dyDescent="0.35">
      <c r="A85" s="4">
        <f>IF(ISNUMBER(Normalized!G129),Normalized!G129,"")</f>
        <v>46139</v>
      </c>
      <c r="B85" s="5" t="str">
        <f t="shared" ca="1" si="2"/>
        <v>31–60 days</v>
      </c>
      <c r="C85" s="6" t="str">
        <f>Normalized!A129</f>
        <v>School Test Security Plans </v>
      </c>
      <c r="D85" s="6" t="str">
        <f>Normalized!C129</f>
        <v>12/01/2025 – 04/27/2026</v>
      </c>
      <c r="E85" s="6" t="str">
        <f>Normalized!H129</f>
        <v>LEA Assessment Manager</v>
      </c>
      <c r="F85" s="6" t="str">
        <f>Normalized!B129</f>
        <v xml:space="preserve">School Test Security Plans: Between December 1, 2025, and April 27, 2026, submit a school test security plan for each statewide assessment administered. 
(Note: School test security plans are due at least 3 weeks before the assessments are planned to start.) </v>
      </c>
      <c r="G85" s="6" t="str">
        <f>Normalized!I129</f>
        <v>OSSE Assessment Portal</v>
      </c>
      <c r="H85" s="6" t="str">
        <f>Normalized!J129</f>
        <v>Rohini Ramnath </v>
      </c>
      <c r="I85" s="6" t="str">
        <f>IF(LEN(TRIM(Normalized!K129))=0,"",IF(ISNUMBER(SEARCH(";",Normalized!K129)),Normalized!K129,IFERROR(HYPERLINK("mailto:"&amp;Normalized!K129,Normalized!K129),Normalized!K129)))</f>
        <v>Rohini.Ramnath@dc.gov </v>
      </c>
      <c r="J85" s="7" t="str">
        <f>IF(LEN(TRIM(Normalized!L129))=0,"",IF(LEFT(Normalized!L129,7)="http://",HYPERLINK(Normalized!L129,"Open link"),IF(LEFT(Normalized!L129,8)="https://",HYPERLINK(Normalized!L129,"Open link"),IF(LEFT(Normalized!L129,4)="www.",HYPERLINK(Normalized!L129,"Open link"),Normalized!L129))))</f>
        <v>Open link</v>
      </c>
    </row>
    <row r="86" spans="1:10" ht="58" x14ac:dyDescent="0.35">
      <c r="A86" s="4">
        <f>IF(ISNUMBER(Normalized!G128),Normalized!G128,"")</f>
        <v>46154</v>
      </c>
      <c r="B86" s="5" t="str">
        <f t="shared" ca="1" si="2"/>
        <v>61–90 days</v>
      </c>
      <c r="C86" s="6" t="str">
        <f>Normalized!A128</f>
        <v>Dual Enrollment (Student Opt-In) - Transcript/Counselor/Teacher Recommendation Forms </v>
      </c>
      <c r="D86" s="6" t="str">
        <f>Normalized!C128</f>
        <v>09/01/2025 – 05/12/2026</v>
      </c>
      <c r="E86" s="6" t="str">
        <f>Normalized!H128</f>
        <v>LEA Approver</v>
      </c>
      <c r="F86" s="6" t="str">
        <f>Normalized!B128</f>
        <v>Dual Enrollment - Recommendation Forms: Teacher and counselor recommendation letters and high school transcripts for opted-in students are due at three points throughout the year for various semesters – mid Oct. 2025 for spring 26, end of Feb. 2026 for summer 26 and early May 2026 for fall 2026. </v>
      </c>
      <c r="G86" s="6" t="str">
        <f>Normalized!I128</f>
        <v>OSSE Quickbase</v>
      </c>
      <c r="H86" s="6" t="str">
        <f>Normalized!J128</f>
        <v>Emily Webster </v>
      </c>
      <c r="I86" s="6" t="str">
        <f>IF(LEN(TRIM(Normalized!K128))=0,"",IF(ISNUMBER(SEARCH(";",Normalized!K128)),Normalized!K128,IFERROR(HYPERLINK("mailto:"&amp;Normalized!K128,Normalized!K128),Normalized!K128)))</f>
        <v>Emily.Webster@dc.gov </v>
      </c>
      <c r="J86" s="7" t="str">
        <f>IF(LEN(TRIM(Normalized!L128))=0,"",IF(LEFT(Normalized!L128,7)="http://",HYPERLINK(Normalized!L128,"Open link"),IF(LEFT(Normalized!L128,8)="https://",HYPERLINK(Normalized!L128,"Open link"),IF(LEFT(Normalized!L128,4)="www.",HYPERLINK(Normalized!L128,"Open link"),Normalized!L128))))</f>
        <v>Open link</v>
      </c>
    </row>
    <row r="87" spans="1:10" ht="43.5" x14ac:dyDescent="0.35">
      <c r="A87" s="4">
        <f>IF(ISNUMBER(Normalized!G126),Normalized!G126,"")</f>
        <v>46157</v>
      </c>
      <c r="B87" s="5" t="str">
        <f t="shared" ca="1" si="2"/>
        <v>61–90 days</v>
      </c>
      <c r="C87" s="6" t="str">
        <f>Normalized!A126</f>
        <v>DC CAPE Registration &amp; Accommodations Entry </v>
      </c>
      <c r="D87" s="6" t="str">
        <f>Normalized!C126</f>
        <v>01/05/2026 – 05/15/2026</v>
      </c>
      <c r="E87" s="6" t="str">
        <f>Normalized!H126</f>
        <v>LEA Assessment Manager</v>
      </c>
      <c r="F87" s="6" t="str">
        <f>Normalized!B126</f>
        <v>DC CAPE Registration &amp; Accommodations Entry: Prior to the start of DC CAPE administration, submit registration and accommodation data for District of Columbia Comprehensive Assessments of Progress in Educat</v>
      </c>
      <c r="G87" s="6" t="str">
        <f>Normalized!I126</f>
        <v>TBD - program to supply</v>
      </c>
      <c r="H87" s="6" t="str">
        <f>Normalized!J126</f>
        <v>Chelsea Charland </v>
      </c>
      <c r="I87" s="6" t="str">
        <f>IF(LEN(TRIM(Normalized!K126))=0,"",IF(ISNUMBER(SEARCH(";",Normalized!K126)),Normalized!K126,IFERROR(HYPERLINK("mailto:"&amp;Normalized!K126,Normalized!K126),Normalized!K126)))</f>
        <v>Chelsea.Charland@dc.gov </v>
      </c>
      <c r="J87" s="7" t="str">
        <f>IF(LEN(TRIM(Normalized!L126))=0,"",IF(LEFT(Normalized!L126,7)="http://",HYPERLINK(Normalized!L126,"Open link"),IF(LEFT(Normalized!L126,8)="https://",HYPERLINK(Normalized!L126,"Open link"),IF(LEFT(Normalized!L126,4)="www.",HYPERLINK(Normalized!L126,"Open link"),Normalized!L126))))</f>
        <v>TBD - program to supply</v>
      </c>
    </row>
    <row r="88" spans="1:10" ht="58" x14ac:dyDescent="0.35">
      <c r="A88" s="4">
        <f>IF(ISNUMBER(Normalized!G127),Normalized!G127,"")</f>
        <v>46157</v>
      </c>
      <c r="B88" s="5" t="str">
        <f t="shared" ca="1" si="2"/>
        <v>61–90 days</v>
      </c>
      <c r="C88" s="6" t="str">
        <f>Normalized!A127</f>
        <v>Visual Impairment Census  </v>
      </c>
      <c r="D88" s="6" t="str">
        <f>Normalized!C127</f>
        <v>05/15/2026 – 05/15/2026</v>
      </c>
      <c r="E88" s="6" t="str">
        <f>Normalized!H127</f>
        <v>Special Education POC</v>
      </c>
      <c r="F88" s="6" t="str">
        <f>Normalized!B127</f>
        <v>Visual Impairment Census: By May 15, 2026, submit data to OSSE including the number of students with visual impairments, supporting medical reports (via Special Programs), parent signature confirmation for census inclusion, and orders for supporting materials. </v>
      </c>
      <c r="G88" s="6" t="str">
        <f>Normalized!I127</f>
        <v>Special Programs</v>
      </c>
      <c r="H88" s="6" t="str">
        <f>Normalized!J127</f>
        <v>Karen Morgan-Donaldson </v>
      </c>
      <c r="I88" s="6" t="str">
        <f>IF(LEN(TRIM(Normalized!K127))=0,"",IF(ISNUMBER(SEARCH(";",Normalized!K127)),Normalized!K127,IFERROR(HYPERLINK("mailto:"&amp;Normalized!K127,Normalized!K127),Normalized!K127)))</f>
        <v>Karen.Morgan-Donaldson@dc.gov </v>
      </c>
      <c r="J88" s="7" t="str">
        <f>IF(LEN(TRIM(Normalized!L127))=0,"",IF(LEFT(Normalized!L127,7)="http://",HYPERLINK(Normalized!L127,"Open link"),IF(LEFT(Normalized!L127,8)="https://",HYPERLINK(Normalized!L127,"Open link"),IF(LEFT(Normalized!L127,4)="www.",HYPERLINK(Normalized!L127,"Open link"),Normalized!L127))))</f>
        <v>TBD - program to supply</v>
      </c>
    </row>
    <row r="89" spans="1:10" ht="43.5" x14ac:dyDescent="0.35">
      <c r="A89" s="4">
        <f>IF(ISNUMBER(Normalized!G125),Normalized!G125,"")</f>
        <v>46164</v>
      </c>
      <c r="B89" s="5" t="str">
        <f t="shared" ca="1" si="2"/>
        <v>61–90 days</v>
      </c>
      <c r="C89" s="6" t="str">
        <f>Normalized!A125</f>
        <v>DC CAPE Admin - ELA, Math, Science </v>
      </c>
      <c r="D89" s="6" t="str">
        <f>Normalized!C125</f>
        <v>04/06/2026 – 05/22/2026</v>
      </c>
      <c r="E89" s="6" t="str">
        <f>Normalized!H125</f>
        <v>LEA Assessment Manager</v>
      </c>
      <c r="F89" s="6" t="str">
        <f>Normalized!B125</f>
        <v>DC CAPE Administration - ELA, Math, Science: Between April 6 and May 22, 2026, administer District of Columbia Comprehensive Assessments of Progress in Education (DC CAPE) for eligible students. </v>
      </c>
      <c r="G89" s="6" t="str">
        <f>Normalized!I125</f>
        <v>TBD - program to supply</v>
      </c>
      <c r="H89" s="6" t="str">
        <f>Normalized!J125</f>
        <v>Chelsea Charland </v>
      </c>
      <c r="I89" s="6" t="str">
        <f>IF(LEN(TRIM(Normalized!K125))=0,"",IF(ISNUMBER(SEARCH(";",Normalized!K125)),Normalized!K125,IFERROR(HYPERLINK("mailto:"&amp;Normalized!K125,Normalized!K125),Normalized!K125)))</f>
        <v>Chelsea.Charland@dc.gov </v>
      </c>
      <c r="J89" s="7" t="str">
        <f>IF(LEN(TRIM(Normalized!L125))=0,"",IF(LEFT(Normalized!L125,7)="http://",HYPERLINK(Normalized!L125,"Open link"),IF(LEFT(Normalized!L125,8)="https://",HYPERLINK(Normalized!L125,"Open link"),IF(LEFT(Normalized!L125,4)="www.",HYPERLINK(Normalized!L125,"Open link"),Normalized!L125))))</f>
        <v>Open link</v>
      </c>
    </row>
    <row r="90" spans="1:10" ht="29" x14ac:dyDescent="0.35">
      <c r="A90" s="4">
        <f>IF(ISNUMBER(Normalized!G123),Normalized!G123,"")</f>
        <v>46173</v>
      </c>
      <c r="B90" s="5" t="str">
        <f t="shared" ca="1" si="2"/>
        <v>61–90 days</v>
      </c>
      <c r="C90" s="6" t="str">
        <f>Normalized!A123</f>
        <v>DC Decision Day (LEA Opt-In) - Student Count Data </v>
      </c>
      <c r="D90" s="6" t="str">
        <f>Normalized!C123</f>
        <v>03/01/2026 – 05/31/2026</v>
      </c>
      <c r="E90" s="6" t="str">
        <f>Normalized!H123</f>
        <v>LEA Approver</v>
      </c>
      <c r="F90" s="6" t="str">
        <f>Normalized!B123</f>
        <v>DC Decision Day - Student Count Data: By 5/31/2026, submit data on the number of graduating seniors participating in DC Decision Day. </v>
      </c>
      <c r="G90" s="6" t="str">
        <f>Normalized!I123</f>
        <v>Microsoft Forms</v>
      </c>
      <c r="H90" s="6" t="str">
        <f>Normalized!J123</f>
        <v>Gregory Palmer </v>
      </c>
      <c r="I90" s="6" t="str">
        <f>IF(LEN(TRIM(Normalized!K123))=0,"",IF(ISNUMBER(SEARCH(";",Normalized!K123)),Normalized!K123,IFERROR(HYPERLINK("mailto:"&amp;Normalized!K123,Normalized!K123),Normalized!K123)))</f>
        <v>Gregory.Palmer@dc.gov </v>
      </c>
      <c r="J90" s="7" t="str">
        <f>IF(LEN(TRIM(Normalized!L123))=0,"",IF(LEFT(Normalized!L123,7)="http://",HYPERLINK(Normalized!L123,"Open link"),IF(LEFT(Normalized!L123,8)="https://",HYPERLINK(Normalized!L123,"Open link"),IF(LEFT(Normalized!L123,4)="www.",HYPERLINK(Normalized!L123,"Open link"),Normalized!L123))))</f>
        <v>Open link</v>
      </c>
    </row>
    <row r="91" spans="1:10" ht="58" x14ac:dyDescent="0.35">
      <c r="A91" s="4">
        <f>IF(ISNUMBER(Normalized!G35),Normalized!G35,"")</f>
        <v>46173</v>
      </c>
      <c r="B91" s="5" t="str">
        <f t="shared" ca="1" si="2"/>
        <v>61–90 days</v>
      </c>
      <c r="C91" s="6" t="str">
        <f>Normalized!A35</f>
        <v>SOAR Semi Annual Reporting </v>
      </c>
      <c r="D91" s="6" t="str">
        <f>Normalized!C35</f>
        <v>Spring 2026 (Mar–May)</v>
      </c>
      <c r="E91" s="6" t="str">
        <f>Normalized!H35</f>
        <v>LEA Finance/Grants Manager</v>
      </c>
      <c r="F91" s="6" t="str">
        <f>Normalized!B35</f>
        <v>SOAR Semi-Annual Reporting: Submit narrative updates on your Scholarships for Opportunity and Results (SOAR) subgrant project activities and progress towards outcomes in Spring 2026, including challenges and requests for technical assistance. </v>
      </c>
      <c r="G91" s="6" t="str">
        <f>Normalized!I35</f>
        <v>Email to Program</v>
      </c>
      <c r="H91" s="6" t="str">
        <f>Normalized!J35</f>
        <v>Linda Sun </v>
      </c>
      <c r="I91" s="6" t="str">
        <f>IF(LEN(TRIM(Normalized!K35))=0,"",IF(ISNUMBER(SEARCH(";",Normalized!K35)),Normalized!K35,IFERROR(HYPERLINK("mailto:"&amp;Normalized!K35,Normalized!K35),Normalized!K35)))</f>
        <v>linda.sun1@dc.gov </v>
      </c>
      <c r="J91" s="7" t="str">
        <f>IF(LEN(TRIM(Normalized!L35))=0,"",IF(LEFT(Normalized!L35,7)="http://",HYPERLINK(Normalized!L35,"Open link"),IF(LEFT(Normalized!L35,8)="https://",HYPERLINK(Normalized!L35,"Open link"),IF(LEFT(Normalized!L35,4)="www.",HYPERLINK(Normalized!L35,"Open link"),Normalized!L35))))</f>
        <v>Open link</v>
      </c>
    </row>
    <row r="92" spans="1:10" ht="43.5" x14ac:dyDescent="0.35">
      <c r="A92" s="4">
        <f>IF(ISNUMBER(Normalized!G124),Normalized!G124,"")</f>
        <v>46173</v>
      </c>
      <c r="B92" s="5" t="str">
        <f t="shared" ca="1" si="2"/>
        <v>61–90 days</v>
      </c>
      <c r="C92" s="6" t="str">
        <f>Normalized!A124</f>
        <v>SAT - Student Count (11th &amp; 12th Graders) &amp; Test Date Information </v>
      </c>
      <c r="D92" s="6" t="str">
        <f>Normalized!C124</f>
        <v>08/31/2025 – 05/31/2026</v>
      </c>
      <c r="E92" s="6" t="str">
        <f>Normalized!H124</f>
        <v>LEA Approver</v>
      </c>
      <c r="F92" s="6" t="str">
        <f>Normalized!B124</f>
        <v>SAT Student Count &amp; Test Dates: By 5/31/2026, submit projected 11th and 12th grade students for the following school year and planned SAT in-school testing dates for each high school. </v>
      </c>
      <c r="G92" s="6" t="str">
        <f>Normalized!I124</f>
        <v>Email to Program</v>
      </c>
      <c r="H92" s="6" t="str">
        <f>Normalized!J124</f>
        <v>Marquita Hardy </v>
      </c>
      <c r="I92" s="6" t="str">
        <f>IF(LEN(TRIM(Normalized!K124))=0,"",IF(ISNUMBER(SEARCH(";",Normalized!K124)),Normalized!K124,IFERROR(HYPERLINK("mailto:"&amp;Normalized!K124,Normalized!K124),Normalized!K124)))</f>
        <v>Marquita.Hardy@dc.gov </v>
      </c>
      <c r="J92" s="7" t="str">
        <f>IF(LEN(TRIM(Normalized!L124))=0,"",IF(LEFT(Normalized!L124,7)="http://",HYPERLINK(Normalized!L124,"Open link"),IF(LEFT(Normalized!L124,8)="https://",HYPERLINK(Normalized!L124,"Open link"),IF(LEFT(Normalized!L124,4)="www.",HYPERLINK(Normalized!L124,"Open link"),Normalized!L124))))</f>
        <v>Open link</v>
      </c>
    </row>
    <row r="93" spans="1:10" ht="43.5" x14ac:dyDescent="0.35">
      <c r="A93" s="4">
        <f>IF(ISNUMBER(Normalized!G34),Normalized!G34,"")</f>
        <v>46173</v>
      </c>
      <c r="B93" s="5" t="str">
        <f t="shared" ca="1" si="2"/>
        <v>61–90 days</v>
      </c>
      <c r="C93" s="6" t="str">
        <f>Normalized!A34</f>
        <v>IDEA Fiscal Data (MOE, CEIS, Excess Cost) </v>
      </c>
      <c r="D93" s="6" t="str">
        <f>Normalized!C34</f>
        <v>Spring 2026 (Mar–May)</v>
      </c>
      <c r="E93" s="6" t="str">
        <f>Normalized!H34</f>
        <v>LEA Finance/Grants Manager</v>
      </c>
      <c r="F93" s="6" t="str">
        <f>Normalized!B34</f>
        <v>IDEA Fiscal Data (MOE, CEIS, Excess Cost): Submit required fiscal data in Spring 2026, including Maintenance of Effort (MOE) expenditures, Coordinated Early Intervening Services (CEIS) demographics, and excess cost compliance data. </v>
      </c>
      <c r="G93" s="6" t="str">
        <f>Normalized!I34</f>
        <v>Email to Program</v>
      </c>
      <c r="H93" s="6" t="str">
        <f>Normalized!J34</f>
        <v>Megan Williams </v>
      </c>
      <c r="I93" s="6" t="str">
        <f>IF(LEN(TRIM(Normalized!K34))=0,"",IF(ISNUMBER(SEARCH(";",Normalized!K34)),Normalized!K34,IFERROR(HYPERLINK("mailto:"&amp;Normalized!K34,Normalized!K34),Normalized!K34)))</f>
        <v>megan.williams@dc.gov </v>
      </c>
      <c r="J93" s="7" t="str">
        <f>IF(LEN(TRIM(Normalized!L34))=0,"",IF(LEFT(Normalized!L34,7)="http://",HYPERLINK(Normalized!L34,"Open link"),IF(LEFT(Normalized!L34,8)="https://",HYPERLINK(Normalized!L34,"Open link"),IF(LEFT(Normalized!L34,4)="www.",HYPERLINK(Normalized!L34,"Open link"),Normalized!L34))))</f>
        <v>Open link</v>
      </c>
    </row>
    <row r="94" spans="1:10" ht="43.5" x14ac:dyDescent="0.35">
      <c r="A94" s="4">
        <f>IF(ISNUMBER(Normalized!G121),Normalized!G121,"")</f>
        <v>46191</v>
      </c>
      <c r="B94" s="5" t="str">
        <f t="shared" ca="1" si="2"/>
        <v>Later</v>
      </c>
      <c r="C94" s="6" t="str">
        <f>Normalized!A121</f>
        <v>National Public Education Financial Survey/School District Finance Survey </v>
      </c>
      <c r="D94" s="6" t="str">
        <f>Normalized!C121</f>
        <v>03/30/2026 – 06/18/2026</v>
      </c>
      <c r="E94" s="6" t="str">
        <f>Normalized!H121</f>
        <v>Chief Financial Officer</v>
      </c>
      <c r="F94" s="6" t="str">
        <f>Normalized!B121</f>
        <v>National Public Education Financial Survey / School District Finance Survey: By June 2, 2026, submit financial data on revenues and expenditures across public elementary and secondary education categories. </v>
      </c>
      <c r="G94" s="6" t="str">
        <f>Normalized!I121</f>
        <v>Individualized Excel Spreadsheets</v>
      </c>
      <c r="H94" s="6" t="str">
        <f>Normalized!J121</f>
        <v>Gabriel Montague </v>
      </c>
      <c r="I94" s="6" t="str">
        <f>IF(LEN(TRIM(Normalized!K121))=0,"",IF(ISNUMBER(SEARCH(";",Normalized!K121)),Normalized!K121,IFERROR(HYPERLINK("mailto:"&amp;Normalized!K121,Normalized!K121),Normalized!K121)))</f>
        <v>gabriel.montague@dc.gov </v>
      </c>
      <c r="J94" s="7" t="str">
        <f>IF(LEN(TRIM(Normalized!L121))=0,"",IF(LEFT(Normalized!L121,7)="http://",HYPERLINK(Normalized!L121,"Open link"),IF(LEFT(Normalized!L121,8)="https://",HYPERLINK(Normalized!L121,"Open link"),IF(LEFT(Normalized!L121,4)="www.",HYPERLINK(Normalized!L121,"Open link"),Normalized!L121))))</f>
        <v>TBD - program to supply</v>
      </c>
    </row>
    <row r="95" spans="1:10" ht="43.5" x14ac:dyDescent="0.35">
      <c r="A95" s="4">
        <f>IF(ISNUMBER(Normalized!G120),Normalized!G120,"")</f>
        <v>46195</v>
      </c>
      <c r="B95" s="5" t="str">
        <f t="shared" ca="1" si="2"/>
        <v>Later</v>
      </c>
      <c r="C95" s="6" t="str">
        <f>Normalized!A120</f>
        <v>Duplicative Enrollment Period 4: Appeal Window </v>
      </c>
      <c r="D95" s="6" t="str">
        <f>Normalized!C120</f>
        <v>06/17/2026 – 06/22/2026</v>
      </c>
      <c r="E95" s="6" t="str">
        <f>Normalized!H120</f>
        <v>LEA Data Manager</v>
      </c>
      <c r="F95" s="6" t="str">
        <f>Normalized!B120</f>
        <v>Duplicative Enrollment Period 4: Appeal Window: By June 22, 2026, submit documentation to resolve duplicative enrollments for the period of March 2–June 16, 2026. </v>
      </c>
      <c r="G95" s="6" t="str">
        <f>Normalized!I120</f>
        <v>Duplicative Enrollment Application</v>
      </c>
      <c r="H95" s="6" t="str">
        <f>Normalized!J120</f>
        <v>Veita Clark </v>
      </c>
      <c r="I95" s="6" t="str">
        <f>IF(LEN(TRIM(Normalized!K120))=0,"",IF(ISNUMBER(SEARCH(";",Normalized!K120)),Normalized!K120,IFERROR(HYPERLINK("mailto:"&amp;Normalized!K120,Normalized!K120),Normalized!K120)))</f>
        <v>veita.clark@dc.gov </v>
      </c>
      <c r="J95" s="7" t="str">
        <f>IF(LEN(TRIM(Normalized!L120))=0,"",IF(LEFT(Normalized!L120,7)="http://",HYPERLINK(Normalized!L120,"Open link"),IF(LEFT(Normalized!L120,8)="https://",HYPERLINK(Normalized!L120,"Open link"),IF(LEFT(Normalized!L120,4)="www.",HYPERLINK(Normalized!L120,"Open link"),Normalized!L120))))</f>
        <v>Open link</v>
      </c>
    </row>
    <row r="96" spans="1:10" ht="43.5" x14ac:dyDescent="0.35">
      <c r="A96" s="4">
        <f>IF(ISNUMBER(Normalized!G117),Normalized!G117,"")</f>
        <v>46197</v>
      </c>
      <c r="B96" s="5" t="str">
        <f t="shared" ca="1" si="2"/>
        <v>Later</v>
      </c>
      <c r="C96" s="6" t="str">
        <f>Normalized!A117</f>
        <v>Duplicative Enrollment Period 4: LEA Response Window </v>
      </c>
      <c r="D96" s="6" t="str">
        <f>Normalized!C117</f>
        <v>06/23/2026 – 06/24/2026</v>
      </c>
      <c r="E96" s="6" t="str">
        <f>Normalized!H117</f>
        <v>LEA Data Manager</v>
      </c>
      <c r="F96" s="6" t="str">
        <f>Normalized!B117</f>
        <v>Duplicative Enrollment Period 4: LEA Response Window: By June 24, 2026, submit requests with supporting documents to resolve duplicative enrollments for the period of March 2–June 16, 2026. </v>
      </c>
      <c r="G96" s="6" t="str">
        <f>Normalized!I117</f>
        <v>Duplicative Enrollment Application</v>
      </c>
      <c r="H96" s="6" t="str">
        <f>Normalized!J117</f>
        <v>Veita Clark </v>
      </c>
      <c r="I96" s="6" t="str">
        <f>IF(LEN(TRIM(Normalized!K117))=0,"",IF(ISNUMBER(SEARCH(";",Normalized!K117)),Normalized!K117,IFERROR(HYPERLINK("mailto:"&amp;Normalized!K117,Normalized!K117),Normalized!K117)))</f>
        <v>veita.clark@dc.gov </v>
      </c>
      <c r="J96" s="7" t="str">
        <f>IF(LEN(TRIM(Normalized!L117))=0,"",IF(LEFT(Normalized!L117,7)="http://",HYPERLINK(Normalized!L117,"Open link"),IF(LEFT(Normalized!L117,8)="https://",HYPERLINK(Normalized!L117,"Open link"),IF(LEFT(Normalized!L117,4)="www.",HYPERLINK(Normalized!L117,"Open link"),Normalized!L117))))</f>
        <v>Open link</v>
      </c>
    </row>
    <row r="97" spans="1:10" ht="29" x14ac:dyDescent="0.35">
      <c r="A97" s="4">
        <f>IF(ISNUMBER(Normalized!G22),Normalized!G22,"")</f>
        <v>46203</v>
      </c>
      <c r="B97" s="5" t="str">
        <f t="shared" ca="1" si="2"/>
        <v>Later</v>
      </c>
      <c r="C97" s="6" t="str">
        <f>Normalized!A22</f>
        <v>School Climate survey </v>
      </c>
      <c r="D97" s="6" t="str">
        <f>Normalized!C22</f>
        <v>Timing to be confirmed by program</v>
      </c>
      <c r="E97" s="6" t="str">
        <f>Normalized!H22</f>
        <v>School Counselors/Support</v>
      </c>
      <c r="F97" s="6" t="str">
        <f>Normalized!B22</f>
        <v>School Climate Survey: By April 3, 2026, administer the school climate survey to students, staff, and caregivers.</v>
      </c>
      <c r="G97" s="6" t="str">
        <f>Normalized!I22</f>
        <v>TBD - program to supply</v>
      </c>
      <c r="H97" s="6" t="str">
        <f>Normalized!J22</f>
        <v>Ben Peisch </v>
      </c>
      <c r="I97" s="6" t="str">
        <f>IF(LEN(TRIM(Normalized!K22))=0,"",IF(ISNUMBER(SEARCH(";",Normalized!K22)),Normalized!K22,IFERROR(HYPERLINK("mailto:"&amp;Normalized!K22,Normalized!K22),Normalized!K22)))</f>
        <v>Ben.Peisch@dc.gov </v>
      </c>
      <c r="J97" s="7" t="str">
        <f>IF(LEN(TRIM(Normalized!L22))=0,"",IF(LEFT(Normalized!L22,7)="http://",HYPERLINK(Normalized!L22,"Open link"),IF(LEFT(Normalized!L22,8)="https://",HYPERLINK(Normalized!L22,"Open link"),IF(LEFT(Normalized!L22,4)="www.",HYPERLINK(Normalized!L22,"Open link"),Normalized!L22))))</f>
        <v>Open link</v>
      </c>
    </row>
    <row r="98" spans="1:10" ht="43.5" x14ac:dyDescent="0.35">
      <c r="A98" s="4">
        <f>IF(ISNUMBER(Normalized!G2),Normalized!G2,"")</f>
        <v>46203</v>
      </c>
      <c r="B98" s="5" t="str">
        <f t="shared" ca="1" si="2"/>
        <v>Later</v>
      </c>
      <c r="C98" s="6" t="str">
        <f>Normalized!A2</f>
        <v>Home and Hospital Appeals </v>
      </c>
      <c r="D98" s="6" t="str">
        <f>Normalized!C2</f>
        <v>Ongoing throughout SY25–26</v>
      </c>
      <c r="E98" s="6" t="str">
        <f>Normalized!H2</f>
        <v>Head of School</v>
      </c>
      <c r="F98" s="6" t="str">
        <f>Normalized!B2</f>
        <v>Home and Hospital Appeals: Year-round, participate in mediation sessions with the Office of the Ombudsman when parents appeal Home and Hospital Instruction (HHI) denials for their child to receive home or hospital instruction. </v>
      </c>
      <c r="G98" s="6" t="str">
        <f>Normalized!I2</f>
        <v>Email to Program</v>
      </c>
      <c r="H98" s="6" t="str">
        <f>Normalized!J2</f>
        <v>Cameron Martin </v>
      </c>
      <c r="I98" s="6" t="str">
        <f>IF(LEN(TRIM(Normalized!K2))=0,"",IF(ISNUMBER(SEARCH(";",Normalized!K2)),Normalized!K2,IFERROR(HYPERLINK("mailto:"&amp;Normalized!K2,Normalized!K2),Normalized!K2)))</f>
        <v>cameron.martin@dc.gov </v>
      </c>
      <c r="J98" s="7" t="str">
        <f>IF(LEN(TRIM(Normalized!L2))=0,"",IF(LEFT(Normalized!L2,7)="http://",HYPERLINK(Normalized!L2,"Open link"),IF(LEFT(Normalized!L2,8)="https://",HYPERLINK(Normalized!L2,"Open link"),IF(LEFT(Normalized!L2,4)="www.",HYPERLINK(Normalized!L2,"Open link"),Normalized!L2))))</f>
        <v>Open link</v>
      </c>
    </row>
    <row r="99" spans="1:10" ht="58" x14ac:dyDescent="0.35">
      <c r="A99" s="4">
        <f>IF(ISNUMBER(Normalized!G25),Normalized!G25,"")</f>
        <v>46203</v>
      </c>
      <c r="B99" s="5" t="str">
        <f t="shared" ca="1" si="2"/>
        <v>Later</v>
      </c>
      <c r="C99" s="6" t="str">
        <f>Normalized!A25</f>
        <v>CLASS Observations</v>
      </c>
      <c r="D99" s="6" t="str">
        <f>Normalized!C25</f>
        <v>Timing to be confirmed by program</v>
      </c>
      <c r="E99" s="6" t="str">
        <f>Normalized!H25</f>
        <v>Other (specify)</v>
      </c>
      <c r="F99" s="6" t="str">
        <f>Normalized!B25</f>
        <v>CLASS Observations: After receiving an email invitation, complete the Classroom Assessment Scoring System (CLASS) scheduling survey by the stated deadline and make pre-K classrooms available for observations conducted by independent observers at the scheduled date and time.</v>
      </c>
      <c r="G99" s="6" t="str">
        <f>Normalized!I25</f>
        <v>TeachStone</v>
      </c>
      <c r="H99" s="6" t="str">
        <f>Normalized!J25</f>
        <v>Charmaine Llagas-Mulhern</v>
      </c>
      <c r="I99" s="6" t="str">
        <f>IF(LEN(TRIM(Normalized!K25))=0,"",IF(ISNUMBER(SEARCH(";",Normalized!K25)),Normalized!K25,IFERROR(HYPERLINK("mailto:"&amp;Normalized!K25,Normalized!K25),Normalized!K25)))</f>
        <v>charmaine.llagas-mulhern@dc.gov</v>
      </c>
      <c r="J99" s="7" t="str">
        <f>IF(LEN(TRIM(Normalized!L25))=0,"",IF(LEFT(Normalized!L25,7)="http://",HYPERLINK(Normalized!L25,"Open link"),IF(LEFT(Normalized!L25,8)="https://",HYPERLINK(Normalized!L25,"Open link"),IF(LEFT(Normalized!L25,4)="www.",HYPERLINK(Normalized!L25,"Open link"),Normalized!L25))))</f>
        <v>TBD - program to supply</v>
      </c>
    </row>
    <row r="100" spans="1:10" ht="43.5" x14ac:dyDescent="0.35">
      <c r="A100" s="4">
        <f>IF(ISNUMBER(Normalized!G46),Normalized!G46,"")</f>
        <v>46203</v>
      </c>
      <c r="B100" s="5" t="str">
        <f t="shared" ca="1" si="2"/>
        <v>Later</v>
      </c>
      <c r="C100" s="6" t="str">
        <f>Normalized!A46</f>
        <v>GEAR UP - Participation </v>
      </c>
      <c r="D100" s="6" t="str">
        <f>Normalized!C46</f>
        <v>Ongoing throughout SY25–26</v>
      </c>
      <c r="E100" s="6" t="str">
        <f>Normalized!H46</f>
        <v>LEA Approver</v>
      </c>
      <c r="F100" s="6" t="str">
        <f>Normalized!B46</f>
        <v>GEAR UP Participation: Ongoing, participate in meetings, reports, and data submissions as part of the Gaining Early Awareness and Readiness for Undergraduate Programs (GEAR UP) grant partnership. </v>
      </c>
      <c r="G100" s="6" t="str">
        <f>Normalized!I46</f>
        <v>Meetings, emails, OSSE Box, and secured folders</v>
      </c>
      <c r="H100" s="6" t="str">
        <f>Normalized!J46</f>
        <v>Christina Beal </v>
      </c>
      <c r="I100" s="6" t="str">
        <f>IF(LEN(TRIM(Normalized!K46))=0,"",IF(ISNUMBER(SEARCH(";",Normalized!K46)),Normalized!K46,IFERROR(HYPERLINK("mailto:"&amp;Normalized!K46,Normalized!K46),Normalized!K46)))</f>
        <v>Christina.Beal@dc.gov </v>
      </c>
      <c r="J100" s="7" t="str">
        <f>IF(LEN(TRIM(Normalized!L46))=0,"",IF(LEFT(Normalized!L46,7)="http://",HYPERLINK(Normalized!L46,"Open link"),IF(LEFT(Normalized!L46,8)="https://",HYPERLINK(Normalized!L46,"Open link"),IF(LEFT(Normalized!L46,4)="www.",HYPERLINK(Normalized!L46,"Open link"),Normalized!L46))))</f>
        <v>Open link</v>
      </c>
    </row>
    <row r="101" spans="1:10" ht="58" x14ac:dyDescent="0.35">
      <c r="A101" s="4">
        <f>IF(ISNUMBER(Normalized!G20),Normalized!G20,"")</f>
        <v>46203</v>
      </c>
      <c r="B101" s="5" t="str">
        <f t="shared" ref="B101:B132" ca="1" si="3">IF($A101="","No date",IF($A101&lt;TODAY(),"Past due",IF($A101&lt;=TODAY()+30,"Next 30 days",IF($A101&lt;=TODAY()+60,"31–60 days",IF($A101&lt;=TODAY()+90,"61–90 days","Later")))))</f>
        <v>Later</v>
      </c>
      <c r="C101" s="6" t="str">
        <f>Normalized!A20</f>
        <v>Metric Calculation Phase I Certification </v>
      </c>
      <c r="D101" s="6" t="str">
        <f>Normalized!C20</f>
        <v>Timing to be confirmed by program</v>
      </c>
      <c r="E101" s="6" t="str">
        <f>Normalized!H20</f>
        <v>Head of School</v>
      </c>
      <c r="F101" s="6" t="str">
        <f>Normalized!B20</f>
        <v>Metric Calculation Phase I Certification: By August 15, 2025, certify metric data for the DC School Report Card. 
The deadline for this requirement is expected to be released in 2026.</v>
      </c>
      <c r="G101" s="6" t="str">
        <f>Normalized!I20</f>
        <v>Qlik</v>
      </c>
      <c r="H101" s="6" t="str">
        <f>Normalized!J20</f>
        <v>Division of Assessment and Research </v>
      </c>
      <c r="I101" s="6" t="str">
        <f>IF(LEN(TRIM(Normalized!K20))=0,"",IF(ISNUMBER(SEARCH(";",Normalized!K20)),Normalized!K20,IFERROR(HYPERLINK("mailto:"&amp;Normalized!K20,Normalized!K20),Normalized!K20)))</f>
        <v>DCSchoolReportCard@dc.gov </v>
      </c>
      <c r="J101" s="7" t="str">
        <f>IF(LEN(TRIM(Normalized!L20))=0,"",IF(LEFT(Normalized!L20,7)="http://",HYPERLINK(Normalized!L20,"Open link"),IF(LEFT(Normalized!L20,8)="https://",HYPERLINK(Normalized!L20,"Open link"),IF(LEFT(Normalized!L20,4)="www.",HYPERLINK(Normalized!L20,"Open link"),Normalized!L20))))</f>
        <v>TBD - program to supply</v>
      </c>
    </row>
    <row r="102" spans="1:10" ht="29" x14ac:dyDescent="0.35">
      <c r="A102" s="4">
        <f>IF(ISNUMBER(Normalized!G21),Normalized!G21,"")</f>
        <v>46203</v>
      </c>
      <c r="B102" s="5" t="str">
        <f t="shared" ca="1" si="3"/>
        <v>Later</v>
      </c>
      <c r="C102" s="6" t="str">
        <f>Normalized!A21</f>
        <v>Review of Accountability Scores </v>
      </c>
      <c r="D102" s="6" t="str">
        <f>Normalized!C21</f>
        <v>Timing to be confirmed by program</v>
      </c>
      <c r="E102" s="6" t="str">
        <f>Normalized!H21</f>
        <v>Head of School</v>
      </c>
      <c r="F102" s="6" t="str">
        <f>Normalized!B21</f>
        <v>Review of Accountability Scores: Review file received from OSSE to confirm accuracy of school accountability scores. </v>
      </c>
      <c r="G102" s="6" t="str">
        <f>Normalized!I21</f>
        <v>OSSE Box</v>
      </c>
      <c r="H102" s="6" t="str">
        <f>Normalized!J21</f>
        <v>Division of Assessment and Research </v>
      </c>
      <c r="I102" s="6" t="str">
        <f>IF(LEN(TRIM(Normalized!K21))=0,"",IF(ISNUMBER(SEARCH(";",Normalized!K21)),Normalized!K21,IFERROR(HYPERLINK("mailto:"&amp;Normalized!K21,Normalized!K21),Normalized!K21)))</f>
        <v>DCSchoolReportCard@dc.gov </v>
      </c>
      <c r="J102" s="7" t="str">
        <f>IF(LEN(TRIM(Normalized!L21))=0,"",IF(LEFT(Normalized!L21,7)="http://",HYPERLINK(Normalized!L21,"Open link"),IF(LEFT(Normalized!L21,8)="https://",HYPERLINK(Normalized!L21,"Open link"),IF(LEFT(Normalized!L21,4)="www.",HYPERLINK(Normalized!L21,"Open link"),Normalized!L21))))</f>
        <v>TBD - program to supply</v>
      </c>
    </row>
    <row r="103" spans="1:10" ht="101.5" x14ac:dyDescent="0.35">
      <c r="A103" s="4">
        <f>IF(ISNUMBER(Normalized!G52),Normalized!G52,"")</f>
        <v>46203</v>
      </c>
      <c r="B103" s="5" t="str">
        <f t="shared" ca="1" si="3"/>
        <v>Later</v>
      </c>
      <c r="C103" s="6" t="str">
        <f>Normalized!A52</f>
        <v>Perkins  </v>
      </c>
      <c r="D103" s="6" t="str">
        <f>Normalized!C52</f>
        <v>Ongoing throughout SY25–26</v>
      </c>
      <c r="E103" s="6" t="str">
        <f>Normalized!H52</f>
        <v>LEA Approver</v>
      </c>
      <c r="F103" s="6" t="str">
        <f>Normalized!B52</f>
        <v>Perkins CTE Act - Monitoring (as needed): Submit documentation to demonstrate quality programming as defined by the OSSE rubric for quality programming and as required by the Perkins Career and Technical Education (CTE) Act. 
(Note: The two-part monitoring process includes a desk audit and site visit to review provided evidence and make a preliminary assessment. Initial results will be provided with a request to finalize details.)</v>
      </c>
      <c r="G103" s="6" t="str">
        <f>Normalized!I52</f>
        <v>OSSE Box</v>
      </c>
      <c r="H103" s="6" t="str">
        <f>Normalized!J52</f>
        <v>Emily Carter </v>
      </c>
      <c r="I103" s="6" t="str">
        <f>IF(LEN(TRIM(Normalized!K52))=0,"",IF(ISNUMBER(SEARCH(";",Normalized!K52)),Normalized!K52,IFERROR(HYPERLINK("mailto:"&amp;Normalized!K52,Normalized!K52),Normalized!K52)))</f>
        <v>emily.carter@dc.gov </v>
      </c>
      <c r="J103" s="7" t="str">
        <f>IF(LEN(TRIM(Normalized!L52))=0,"",IF(LEFT(Normalized!L52,7)="http://",HYPERLINK(Normalized!L52,"Open link"),IF(LEFT(Normalized!L52,8)="https://",HYPERLINK(Normalized!L52,"Open link"),IF(LEFT(Normalized!L52,4)="www.",HYPERLINK(Normalized!L52,"Open link"),Normalized!L52))))</f>
        <v>TBD - program to supply</v>
      </c>
    </row>
    <row r="104" spans="1:10" ht="43.5" x14ac:dyDescent="0.35">
      <c r="A104" s="4">
        <f>IF(ISNUMBER(Normalized!G45),Normalized!G45,"")</f>
        <v>46203</v>
      </c>
      <c r="B104" s="5" t="str">
        <f t="shared" ca="1" si="3"/>
        <v>Later</v>
      </c>
      <c r="C104" s="6" t="str">
        <f>Normalized!A45</f>
        <v>FAFSA (LEA Opt-In) - SLED Access Documentation/SLED Training </v>
      </c>
      <c r="D104" s="6" t="str">
        <f>Normalized!C45</f>
        <v>Ongoing throughout SY25–26</v>
      </c>
      <c r="E104" s="6" t="str">
        <f>Normalized!H45</f>
        <v>LEA Approver</v>
      </c>
      <c r="F104" s="6" t="str">
        <f>Normalized!B45</f>
        <v>FAFSA Access - SLED Agreement &amp; Training: Ongoing, submit data privacy agreement and complete Statewide Longitudinal Education Data (SLED) training to access Free Application for Federal Student Aid (FAFSA) data. </v>
      </c>
      <c r="G104" s="6" t="str">
        <f>Normalized!I45</f>
        <v>Email to Program</v>
      </c>
      <c r="H104" s="6" t="str">
        <f>Normalized!J45</f>
        <v>Gregory Palmer </v>
      </c>
      <c r="I104" s="6" t="str">
        <f>IF(LEN(TRIM(Normalized!K45))=0,"",IF(ISNUMBER(SEARCH(";",Normalized!K45)),Normalized!K45,IFERROR(HYPERLINK("mailto:"&amp;Normalized!K45,Normalized!K45),Normalized!K45)))</f>
        <v>Gregory.Palmer@dc.gov </v>
      </c>
      <c r="J104" s="7" t="str">
        <f>IF(LEN(TRIM(Normalized!L45))=0,"",IF(LEFT(Normalized!L45,7)="http://",HYPERLINK(Normalized!L45,"Open link"),IF(LEFT(Normalized!L45,8)="https://",HYPERLINK(Normalized!L45,"Open link"),IF(LEFT(Normalized!L45,4)="www.",HYPERLINK(Normalized!L45,"Open link"),Normalized!L45))))</f>
        <v>Open link</v>
      </c>
    </row>
    <row r="105" spans="1:10" ht="188.5" x14ac:dyDescent="0.35">
      <c r="A105" s="4">
        <f>IF(ISNUMBER(Normalized!G48),Normalized!G48,"")</f>
        <v>46203</v>
      </c>
      <c r="B105" s="5" t="str">
        <f t="shared" ca="1" si="3"/>
        <v>Later</v>
      </c>
      <c r="C105" s="6" t="str">
        <f>Normalized!A48</f>
        <v>Perkins  </v>
      </c>
      <c r="D105" s="6" t="str">
        <f>Normalized!C48</f>
        <v>Ongoing throughout SY25–26</v>
      </c>
      <c r="E105" s="6" t="str">
        <f>Normalized!H48</f>
        <v>LEA Approver</v>
      </c>
      <c r="F105" s="6" t="str">
        <f>Normalized!B48</f>
        <v xml:space="preserve">Perkins CTE Act - MOA Monitoring: Ongoing, participate in OSSE’s Methods of Administration (MOA) monitoring process to ensure all students have equal access to high-quality career and technical education (CTE) programs.  
Monitoring includes a desk audit, site visit, and data and documentation requests in 8 compliance areas: (1) administrative requirements; (2) recruitment, admissions, and counseling; (3) accessibility; (4) comparable facilities; (5) services for students with disabilities; (6) financial assistance; (7) work-study, cooperative programs, and job placement; (8) employment. 
(Note: OSSE developed section criteria as a part of its biennial MOA report to the U.S. Department of Education's Office for Civil Rights, which is due in September of each odd-numbered year.) </v>
      </c>
      <c r="G105" s="6" t="str">
        <f>Normalized!I48</f>
        <v>Email to Program</v>
      </c>
      <c r="H105" s="6" t="str">
        <f>Normalized!J48</f>
        <v>Joe Green </v>
      </c>
      <c r="I105" s="6" t="str">
        <f>IF(LEN(TRIM(Normalized!K48))=0,"",IF(ISNUMBER(SEARCH(";",Normalized!K48)),Normalized!K48,IFERROR(HYPERLINK("mailto:"&amp;Normalized!K48,Normalized!K48),Normalized!K48)))</f>
        <v>joseph.green3@dc.gov </v>
      </c>
      <c r="J105" s="7" t="str">
        <f>IF(LEN(TRIM(Normalized!L48))=0,"",IF(LEFT(Normalized!L48,7)="http://",HYPERLINK(Normalized!L48,"Open link"),IF(LEFT(Normalized!L48,8)="https://",HYPERLINK(Normalized!L48,"Open link"),IF(LEFT(Normalized!L48,4)="www.",HYPERLINK(Normalized!L48,"Open link"),Normalized!L48))))</f>
        <v>TBD - program to supply</v>
      </c>
    </row>
    <row r="106" spans="1:10" ht="43.5" x14ac:dyDescent="0.35">
      <c r="A106" s="4">
        <f>IF(ISNUMBER(Normalized!G36),Normalized!G36,"")</f>
        <v>46203</v>
      </c>
      <c r="B106" s="5" t="str">
        <f t="shared" ca="1" si="3"/>
        <v>Later</v>
      </c>
      <c r="C106" s="6" t="str">
        <f>Normalized!A36</f>
        <v>SY25-26 Situational Distance Days Waiver Form </v>
      </c>
      <c r="D106" s="6" t="str">
        <f>Normalized!C36</f>
        <v>Ongoing throughout SY25–26</v>
      </c>
      <c r="E106" s="6" t="str">
        <f>Normalized!H36</f>
        <v>LEA Data Manager</v>
      </c>
      <c r="F106" s="6" t="str">
        <f>Normalized!B36</f>
        <v>Exceed Five Situational Distance Days Waiver Form: Submit a request to receive a waiver from OSSE if your LEA wishes to exceed five situational distance learning days in SY25–26. </v>
      </c>
      <c r="G106" s="6" t="str">
        <f>Normalized!I36</f>
        <v>OSSE Support Tool (OST)</v>
      </c>
      <c r="H106" s="6" t="str">
        <f>Normalized!J36</f>
        <v>Joseph Hood and Aric Fulton  </v>
      </c>
      <c r="I106" s="6" t="str">
        <f>IF(LEN(TRIM(Normalized!K36))=0,"",IF(ISNUMBER(SEARCH(";",Normalized!K36)),Normalized!K36,IFERROR(HYPERLINK("mailto:"&amp;Normalized!K36,Normalized!K36),Normalized!K36)))</f>
        <v>osse.calendarwaivers@dc.gov </v>
      </c>
      <c r="J106" s="7" t="str">
        <f>IF(LEN(TRIM(Normalized!L36))=0,"",IF(LEFT(Normalized!L36,7)="http://",HYPERLINK(Normalized!L36,"Open link"),IF(LEFT(Normalized!L36,8)="https://",HYPERLINK(Normalized!L36,"Open link"),IF(LEFT(Normalized!L36,4)="www.",HYPERLINK(Normalized!L36,"Open link"),Normalized!L36))))</f>
        <v>Open link</v>
      </c>
    </row>
    <row r="107" spans="1:10" ht="87" x14ac:dyDescent="0.35">
      <c r="A107" s="4">
        <f>IF(ISNUMBER(Normalized!G47),Normalized!G47,"")</f>
        <v>46203</v>
      </c>
      <c r="B107" s="5" t="str">
        <f t="shared" ca="1" si="3"/>
        <v>Later</v>
      </c>
      <c r="C107" s="6" t="str">
        <f>Normalized!A47</f>
        <v>LAB Internship Evaluation </v>
      </c>
      <c r="D107" s="6" t="str">
        <f>Normalized!C47</f>
        <v>Ongoing throughout SY25–26</v>
      </c>
      <c r="E107" s="6" t="str">
        <f>Normalized!H47</f>
        <v>LEA Approver</v>
      </c>
      <c r="F107" s="6" t="str">
        <f>Normalized!B47</f>
        <v>LAB Internship Evaluation: Ongoing, submit eligible student demographic and career and technical education (CTE) data for students in the Advanced Internship Program (AIP) to support state-level internship evaluation. 
(Note: Follow-up data request may be made to verify course and program participation.)</v>
      </c>
      <c r="G107" s="6" t="str">
        <f>Normalized!I47</f>
        <v>Email and OSSE Box</v>
      </c>
      <c r="H107" s="6" t="str">
        <f>Normalized!J47</f>
        <v>K. Boardman-Schroyer </v>
      </c>
      <c r="I107" s="6" t="str">
        <f>IF(LEN(TRIM(Normalized!K47))=0,"",IF(ISNUMBER(SEARCH(";",Normalized!K47)),Normalized!K47,IFERROR(HYPERLINK("mailto:"&amp;Normalized!K47,Normalized!K47),Normalized!K47)))</f>
        <v>kilin.boardman-schroyer@dc.gov </v>
      </c>
      <c r="J107" s="7" t="str">
        <f>IF(LEN(TRIM(Normalized!L47))=0,"",IF(LEFT(Normalized!L47,7)="http://",HYPERLINK(Normalized!L47,"Open link"),IF(LEFT(Normalized!L47,8)="https://",HYPERLINK(Normalized!L47,"Open link"),IF(LEFT(Normalized!L47,4)="www.",HYPERLINK(Normalized!L47,"Open link"),Normalized!L47))))</f>
        <v>TBD - program to supply</v>
      </c>
    </row>
    <row r="108" spans="1:10" ht="43.5" x14ac:dyDescent="0.35">
      <c r="A108" s="4">
        <f>IF(ISNUMBER(Normalized!G51),Normalized!G51,"")</f>
        <v>46203</v>
      </c>
      <c r="B108" s="5" t="str">
        <f t="shared" ca="1" si="3"/>
        <v>Later</v>
      </c>
      <c r="C108" s="6" t="str">
        <f>Normalized!A51</f>
        <v xml:space="preserve">ATC Career Connected High Schools - Perkins Innovation and Modernization Grant - Program Evaluation </v>
      </c>
      <c r="D108" s="6" t="str">
        <f>Normalized!C51</f>
        <v>Ongoing throughout SY25–26</v>
      </c>
      <c r="E108" s="6" t="str">
        <f>Normalized!H51</f>
        <v>LEA Approver</v>
      </c>
      <c r="F108" s="6" t="str">
        <f>Normalized!B51</f>
        <v>ATC Evaluation Data (as needed): Submit verified data requested for program evaluation in collaboration with the Advanced Technical Center (ATC) administrator. </v>
      </c>
      <c r="G108" s="6" t="str">
        <f>Normalized!I51</f>
        <v>OSSE Box</v>
      </c>
      <c r="H108" s="6" t="str">
        <f>Normalized!J51</f>
        <v>K. Boardman-Schroyer </v>
      </c>
      <c r="I108" s="6" t="str">
        <f>IF(LEN(TRIM(Normalized!K51))=0,"",IF(ISNUMBER(SEARCH(";",Normalized!K51)),Normalized!K51,IFERROR(HYPERLINK("mailto:"&amp;Normalized!K51,Normalized!K51),Normalized!K51)))</f>
        <v>kilin.boardman-schroyer@dc.gov </v>
      </c>
      <c r="J108" s="7" t="str">
        <f>IF(LEN(TRIM(Normalized!L51))=0,"",IF(LEFT(Normalized!L51,7)="http://",HYPERLINK(Normalized!L51,"Open link"),IF(LEFT(Normalized!L51,8)="https://",HYPERLINK(Normalized!L51,"Open link"),IF(LEFT(Normalized!L51,4)="www.",HYPERLINK(Normalized!L51,"Open link"),Normalized!L51))))</f>
        <v>TBD - program to supply</v>
      </c>
    </row>
    <row r="109" spans="1:10" ht="58" x14ac:dyDescent="0.35">
      <c r="A109" s="4">
        <f>IF(ISNUMBER(Normalized!G38),Normalized!G38,"")</f>
        <v>46203</v>
      </c>
      <c r="B109" s="5" t="str">
        <f t="shared" ca="1" si="3"/>
        <v>Later</v>
      </c>
      <c r="C109" s="6" t="str">
        <f>Normalized!A38</f>
        <v>SEPR - enforcement action requests for documentation  </v>
      </c>
      <c r="D109" s="6" t="str">
        <f>Normalized!C38</f>
        <v>Ongoing throughout SY25–26</v>
      </c>
      <c r="E109" s="6" t="str">
        <f>Normalized!H38</f>
        <v>Special Education POC</v>
      </c>
      <c r="F109" s="6" t="str">
        <f>Normalized!B38</f>
        <v>SEPR - Enforcement Action Requests for Documentation: Submit documentation confirming completion of enforcement actions on an ongoing basis following identification as an 'Emerging' LEA in the annual Special Education Performance Report (SEPR). </v>
      </c>
      <c r="G109" s="6" t="str">
        <f>Normalized!I38</f>
        <v>Email to Program</v>
      </c>
      <c r="H109" s="6" t="str">
        <f>Normalized!J38</f>
        <v>Karen Morgan-Donaldson </v>
      </c>
      <c r="I109" s="6" t="str">
        <f>IF(LEN(TRIM(Normalized!K38))=0,"",IF(ISNUMBER(SEARCH(";",Normalized!K38)),Normalized!K38,IFERROR(HYPERLINK("mailto:"&amp;Normalized!K38,Normalized!K38),Normalized!K38)))</f>
        <v>Karen.Morgan-Donaldson@dc.gov </v>
      </c>
      <c r="J109" s="7" t="str">
        <f>IF(LEN(TRIM(Normalized!L38))=0,"",IF(LEFT(Normalized!L38,7)="http://",HYPERLINK(Normalized!L38,"Open link"),IF(LEFT(Normalized!L38,8)="https://",HYPERLINK(Normalized!L38,"Open link"),IF(LEFT(Normalized!L38,4)="www.",HYPERLINK(Normalized!L38,"Open link"),Normalized!L38))))</f>
        <v>TBD - program to supply</v>
      </c>
    </row>
    <row r="110" spans="1:10" ht="87" x14ac:dyDescent="0.35">
      <c r="A110" s="4">
        <f>IF(ISNUMBER(Normalized!G43),Normalized!G43,"")</f>
        <v>46203</v>
      </c>
      <c r="B110" s="5" t="str">
        <f t="shared" ca="1" si="3"/>
        <v>Later</v>
      </c>
      <c r="C110" s="6" t="str">
        <f>Normalized!A43</f>
        <v>Correction of IDEA Noncompliance  </v>
      </c>
      <c r="D110" s="6" t="str">
        <f>Normalized!C43</f>
        <v>Ongoing throughout SY25–26</v>
      </c>
      <c r="E110" s="6" t="str">
        <f>Normalized!H43</f>
        <v>Special Education POC</v>
      </c>
      <c r="F110" s="6" t="str">
        <f>Normalized!B43</f>
        <v>Correction of IDEA Noncompliance: Submit required documents on an ongoing basis in response to OSSE identification of Individuals with Disabilities Education Act (IDEA)-related noncompliance, including policies and procedures, self-assessment completion, root cause analysis, Continuous Improvement Plans (CIPs), and the Coordinated Early Intervention Services (CEIS) portion of the IDEA application in the Enterprise Grants Management System (EGMS). </v>
      </c>
      <c r="G110" s="6" t="str">
        <f>Normalized!I43</f>
        <v>DC Corrective Action Tracking System (DC CATS)</v>
      </c>
      <c r="H110" s="6" t="str">
        <f>Normalized!J43</f>
        <v>Karen Morgan-Donaldson </v>
      </c>
      <c r="I110" s="6" t="str">
        <f>IF(LEN(TRIM(Normalized!K43))=0,"",IF(ISNUMBER(SEARCH(";",Normalized!K43)),Normalized!K43,IFERROR(HYPERLINK("mailto:"&amp;Normalized!K43,Normalized!K43),Normalized!K43)))</f>
        <v>Karen.Morgan-Donaldson@dc.gov </v>
      </c>
      <c r="J110" s="7" t="str">
        <f>IF(LEN(TRIM(Normalized!L43))=0,"",IF(LEFT(Normalized!L43,7)="http://",HYPERLINK(Normalized!L43,"Open link"),IF(LEFT(Normalized!L43,8)="https://",HYPERLINK(Normalized!L43,"Open link"),IF(LEFT(Normalized!L43,4)="www.",HYPERLINK(Normalized!L43,"Open link"),Normalized!L43))))</f>
        <v>TBD - program to supply</v>
      </c>
    </row>
    <row r="111" spans="1:10" ht="43.5" x14ac:dyDescent="0.35">
      <c r="A111" s="4">
        <f>IF(ISNUMBER(Normalized!G49),Normalized!G49,"")</f>
        <v>46203</v>
      </c>
      <c r="B111" s="5" t="str">
        <f t="shared" ca="1" si="3"/>
        <v>Later</v>
      </c>
      <c r="C111" s="6" t="str">
        <f>Normalized!A49</f>
        <v>SEPR Technical Assistance  </v>
      </c>
      <c r="D111" s="6" t="str">
        <f>Normalized!C49</f>
        <v>Ongoing throughout SY25–26</v>
      </c>
      <c r="E111" s="6" t="str">
        <f>Normalized!H49</f>
        <v>Special Education POC</v>
      </c>
      <c r="F111" s="6" t="str">
        <f>Normalized!B49</f>
        <v>SEPR Technical Assistance: Submit documentation of practices, attendance at required trainings, and participation in OSSE-led professional development activities to support identified areas for improvement on an ongoing basis. </v>
      </c>
      <c r="G111" s="6" t="str">
        <f>Normalized!I49</f>
        <v>Email to Program</v>
      </c>
      <c r="H111" s="6" t="str">
        <f>Normalized!J49</f>
        <v>Karen Morgan-Donaldson </v>
      </c>
      <c r="I111" s="6" t="str">
        <f>IF(LEN(TRIM(Normalized!K49))=0,"",IF(ISNUMBER(SEARCH(";",Normalized!K49)),Normalized!K49,IFERROR(HYPERLINK("mailto:"&amp;Normalized!K49,Normalized!K49),Normalized!K49)))</f>
        <v>Karen.Morgan-Donaldson@dc.gov </v>
      </c>
      <c r="J111" s="7" t="str">
        <f>IF(LEN(TRIM(Normalized!L49))=0,"",IF(LEFT(Normalized!L49,7)="http://",HYPERLINK(Normalized!L49,"Open link"),IF(LEFT(Normalized!L49,8)="https://",HYPERLINK(Normalized!L49,"Open link"),IF(LEFT(Normalized!L49,4)="www.",HYPERLINK(Normalized!L49,"Open link"),Normalized!L49))))</f>
        <v>TBD - program to supply</v>
      </c>
    </row>
    <row r="112" spans="1:10" ht="29" x14ac:dyDescent="0.35">
      <c r="A112" s="4">
        <f>IF(ISNUMBER(Normalized!G39),Normalized!G39,"")</f>
        <v>46203</v>
      </c>
      <c r="B112" s="5" t="str">
        <f t="shared" ca="1" si="3"/>
        <v>Later</v>
      </c>
      <c r="C112" s="6" t="str">
        <f>Normalized!A39</f>
        <v>State Complaint Investigation </v>
      </c>
      <c r="D112" s="6" t="str">
        <f>Normalized!C39</f>
        <v>Ongoing throughout SY25–26</v>
      </c>
      <c r="E112" s="6" t="str">
        <f>Normalized!H39</f>
        <v>Special Education POC</v>
      </c>
      <c r="F112" s="6" t="str">
        <f>Normalized!B39</f>
        <v>State Complaint Investigation: Submit a response and participate in interviews when notified of a complaint on an ongoing basis. </v>
      </c>
      <c r="G112" s="6" t="str">
        <f>Normalized!I39</f>
        <v>Email to Program</v>
      </c>
      <c r="H112" s="6" t="str">
        <f>Normalized!J39</f>
        <v>Kirstin Hansen </v>
      </c>
      <c r="I112" s="6" t="str">
        <f>IF(LEN(TRIM(Normalized!K39))=0,"",IF(ISNUMBER(SEARCH(";",Normalized!K39)),Normalized!K39,IFERROR(HYPERLINK("mailto:"&amp;Normalized!K39,Normalized!K39),Normalized!K39)))</f>
        <v>Kirstin.Hansen@dc.gov </v>
      </c>
      <c r="J112" s="7" t="str">
        <f>IF(LEN(TRIM(Normalized!L39))=0,"",IF(LEFT(Normalized!L39,7)="http://",HYPERLINK(Normalized!L39,"Open link"),IF(LEFT(Normalized!L39,8)="https://",HYPERLINK(Normalized!L39,"Open link"),IF(LEFT(Normalized!L39,4)="www.",HYPERLINK(Normalized!L39,"Open link"),Normalized!L39))))</f>
        <v>TBD - program to supply</v>
      </c>
    </row>
    <row r="113" spans="1:10" ht="43.5" x14ac:dyDescent="0.35">
      <c r="A113" s="4">
        <f>IF(ISNUMBER(Normalized!G4),Normalized!G4,"")</f>
        <v>46203</v>
      </c>
      <c r="B113" s="5" t="str">
        <f t="shared" ca="1" si="3"/>
        <v>Later</v>
      </c>
      <c r="C113" s="6" t="str">
        <f>Normalized!A4</f>
        <v>Child Nutrition Programs -- Local Wellness Policies (LWP) </v>
      </c>
      <c r="D113" s="6" t="str">
        <f>Normalized!C4</f>
        <v>Opens 11/01/2025</v>
      </c>
      <c r="E113" s="6" t="str">
        <f>Normalized!H4</f>
        <v>School Approver</v>
      </c>
      <c r="F113" s="6" t="str">
        <f>Normalized!B4</f>
        <v>Child Nutrition Programs - Local Wellness Policies: By OSSE deadline, submit your Local Wellness Policy (LWP) if your LEA is undergoing the triennial USDA administrative review. </v>
      </c>
      <c r="G113" s="6" t="str">
        <f>Normalized!I4</f>
        <v>Orchard</v>
      </c>
      <c r="H113" s="6" t="str">
        <f>Normalized!J4</f>
        <v>Lazette Wells </v>
      </c>
      <c r="I113" s="6" t="str">
        <f>IF(LEN(TRIM(Normalized!K4))=0,"",IF(ISNUMBER(SEARCH(";",Normalized!K4)),Normalized!K4,IFERROR(HYPERLINK("mailto:"&amp;Normalized!K4,Normalized!K4),Normalized!K4)))</f>
        <v>lazette.wells@dc.gov </v>
      </c>
      <c r="J113" s="7" t="str">
        <f>IF(LEN(TRIM(Normalized!L4))=0,"",IF(LEFT(Normalized!L4,7)="http://",HYPERLINK(Normalized!L4,"Open link"),IF(LEFT(Normalized!L4,8)="https://",HYPERLINK(Normalized!L4,"Open link"),IF(LEFT(Normalized!L4,4)="www.",HYPERLINK(Normalized!L4,"Open link"),Normalized!L4))))</f>
        <v>Open link</v>
      </c>
    </row>
    <row r="114" spans="1:10" ht="72.5" x14ac:dyDescent="0.35">
      <c r="A114" s="4">
        <f>IF(ISNUMBER(Normalized!G5),Normalized!G5,"")</f>
        <v>46203</v>
      </c>
      <c r="B114" s="5" t="str">
        <f t="shared" ca="1" si="3"/>
        <v>Later</v>
      </c>
      <c r="C114" s="6" t="str">
        <f>Normalized!A5</f>
        <v xml:space="preserve">Child Nutrition Programs --National School Lunch Program (NSLP) and School Breakfast Program (SBP) Annual Application  </v>
      </c>
      <c r="D114" s="6" t="str">
        <f>Normalized!C5</f>
        <v>Opens 11/01/2025</v>
      </c>
      <c r="E114" s="6" t="str">
        <f>Normalized!H5</f>
        <v>School Approver</v>
      </c>
      <c r="F114" s="6" t="str">
        <f>Normalized!B5</f>
        <v>Child Nutrition Programs - Administrative Reviews: By OSSE deadline, participate in the triennial USDA administrative review process if selected for review. 
 (Note: One out of three LEAs are identified for an administrative review each year.)</v>
      </c>
      <c r="G114" s="6" t="str">
        <f>Normalized!I5</f>
        <v>Orchard</v>
      </c>
      <c r="H114" s="6" t="str">
        <f>Normalized!J5</f>
        <v>Lazette Wells </v>
      </c>
      <c r="I114" s="6" t="str">
        <f>IF(LEN(TRIM(Normalized!K5))=0,"",IF(ISNUMBER(SEARCH(";",Normalized!K5)),Normalized!K5,IFERROR(HYPERLINK("mailto:"&amp;Normalized!K5,Normalized!K5),Normalized!K5)))</f>
        <v>lazette.wells@dc.gov </v>
      </c>
      <c r="J114" s="7" t="str">
        <f>IF(LEN(TRIM(Normalized!L5))=0,"",IF(LEFT(Normalized!L5,7)="http://",HYPERLINK(Normalized!L5,"Open link"),IF(LEFT(Normalized!L5,8)="https://",HYPERLINK(Normalized!L5,"Open link"),IF(LEFT(Normalized!L5,4)="www.",HYPERLINK(Normalized!L5,"Open link"),Normalized!L5))))</f>
        <v>Open link</v>
      </c>
    </row>
    <row r="115" spans="1:10" ht="72.5" x14ac:dyDescent="0.35">
      <c r="A115" s="4">
        <f>IF(ISNUMBER(Normalized!G7),Normalized!G7,"")</f>
        <v>46203</v>
      </c>
      <c r="B115" s="5" t="str">
        <f t="shared" ca="1" si="3"/>
        <v>Later</v>
      </c>
      <c r="C115" s="6" t="str">
        <f>Normalized!A7</f>
        <v>Enrollment, Attendance, Course Collection &amp; Discipline Data Certification #1 (Data Validation Second Certification)</v>
      </c>
      <c r="D115" s="6" t="str">
        <f>Normalized!C7</f>
        <v>Timing to be confirmed by program</v>
      </c>
      <c r="E115" s="6" t="str">
        <f>Normalized!H7</f>
        <v>LEA Data Manager</v>
      </c>
      <c r="F115" s="6" t="str">
        <f>Normalized!B7</f>
        <v>Report to OSSE daily on a broad range of data about students and teachers, which are later certified by LEAs to be accurate and final. OSSE requires mid-year certifications for some critical data sets, to enable for more real-time understanding and decision-making. The is the data collection window for the first mid-year certification in SY24-25.</v>
      </c>
      <c r="G115" s="6" t="str">
        <f>Normalized!I7</f>
        <v>TBD - program to supply</v>
      </c>
      <c r="H115" s="6" t="str">
        <f>Normalized!J7</f>
        <v>Leah Diggs Gnatikp</v>
      </c>
      <c r="I115" s="6" t="str">
        <f>IF(LEN(TRIM(Normalized!K7))=0,"",IF(ISNUMBER(SEARCH(";",Normalized!K7)),Normalized!K7,IFERROR(HYPERLINK("mailto:"&amp;Normalized!K7,Normalized!K7),Normalized!K7)))</f>
        <v>Leah.Diggs-Gnatiko@dc.gov</v>
      </c>
      <c r="J115" s="7" t="str">
        <f>IF(LEN(TRIM(Normalized!L7))=0,"",IF(LEFT(Normalized!L7,7)="http://",HYPERLINK(Normalized!L7,"Open link"),IF(LEFT(Normalized!L7,8)="https://",HYPERLINK(Normalized!L7,"Open link"),IF(LEFT(Normalized!L7,4)="www.",HYPERLINK(Normalized!L7,"Open link"),Normalized!L7))))</f>
        <v>TBD - program to supply</v>
      </c>
    </row>
    <row r="116" spans="1:10" ht="72.5" x14ac:dyDescent="0.35">
      <c r="A116" s="4">
        <f>IF(ISNUMBER(Normalized!G8),Normalized!G8,"")</f>
        <v>46203</v>
      </c>
      <c r="B116" s="5" t="str">
        <f t="shared" ca="1" si="3"/>
        <v>Later</v>
      </c>
      <c r="C116" s="6" t="str">
        <f>Normalized!A8</f>
        <v>Enrollment, Attendance, Course Collection &amp; Discipline Data Certification #2 (Data Validation Fourth Certification)</v>
      </c>
      <c r="D116" s="6" t="str">
        <f>Normalized!C8</f>
        <v>Timing to be confirmed by program</v>
      </c>
      <c r="E116" s="6" t="str">
        <f>Normalized!H8</f>
        <v>LEA Data Manager</v>
      </c>
      <c r="F116" s="6" t="str">
        <f>Normalized!B8</f>
        <v>Report daily on a broad range of data about students and teachers, which are later certified by LEAs to be accurate and final. OSSE requires mid-year certifications for some critical data sets, to enable for more real-time understanding and decision-making. The is the data collection window for the first mid-year certification in SY24-25.</v>
      </c>
      <c r="G116" s="6" t="str">
        <f>Normalized!I8</f>
        <v>TBD - program to supply</v>
      </c>
      <c r="H116" s="6" t="str">
        <f>Normalized!J8</f>
        <v>Leah Diggs Gnatikp</v>
      </c>
      <c r="I116" s="6" t="str">
        <f>IF(LEN(TRIM(Normalized!K8))=0,"",IF(ISNUMBER(SEARCH(";",Normalized!K8)),Normalized!K8,IFERROR(HYPERLINK("mailto:"&amp;Normalized!K8,Normalized!K8),Normalized!K8)))</f>
        <v>Leah.Diggs-Gnatiko@dc.gov</v>
      </c>
      <c r="J116" s="7" t="str">
        <f>IF(LEN(TRIM(Normalized!L8))=0,"",IF(LEFT(Normalized!L8,7)="http://",HYPERLINK(Normalized!L8,"Open link"),IF(LEFT(Normalized!L8,8)="https://",HYPERLINK(Normalized!L8,"Open link"),IF(LEFT(Normalized!L8,4)="www.",HYPERLINK(Normalized!L8,"Open link"),Normalized!L8))))</f>
        <v>TBD - program to supply</v>
      </c>
    </row>
    <row r="117" spans="1:10" ht="72.5" x14ac:dyDescent="0.35">
      <c r="A117" s="4">
        <f>IF(ISNUMBER(Normalized!G9),Normalized!G9,"")</f>
        <v>46203</v>
      </c>
      <c r="B117" s="5" t="str">
        <f t="shared" ca="1" si="3"/>
        <v>Later</v>
      </c>
      <c r="C117" s="6" t="str">
        <f>Normalized!A9</f>
        <v>Enrollment, Attendance, Course Collection &amp; Discipline Data Certification #3 (Data Validation Fifth Certification)</v>
      </c>
      <c r="D117" s="6" t="str">
        <f>Normalized!C9</f>
        <v>Timing to be confirmed by program</v>
      </c>
      <c r="E117" s="6" t="str">
        <f>Normalized!H9</f>
        <v>LEA Data Manager</v>
      </c>
      <c r="F117" s="6" t="str">
        <f>Normalized!B9</f>
        <v>Report daily on a broad range of data about students and teachers, which are later certified by LEAs to be accurate and final.OSSE requires mid-year certifications for some critical data sets, to enable for more real-time understanding and decision-making. The is the data collection window for the first mid-year certification in SY24-25.</v>
      </c>
      <c r="G117" s="6" t="str">
        <f>Normalized!I9</f>
        <v>TBD - program to supply</v>
      </c>
      <c r="H117" s="6" t="str">
        <f>Normalized!J9</f>
        <v>Leah Diggs Gnatikp</v>
      </c>
      <c r="I117" s="6" t="str">
        <f>IF(LEN(TRIM(Normalized!K9))=0,"",IF(ISNUMBER(SEARCH(";",Normalized!K9)),Normalized!K9,IFERROR(HYPERLINK("mailto:"&amp;Normalized!K9,Normalized!K9),Normalized!K9)))</f>
        <v>Leah.Diggs-Gnatiko@dc.gov</v>
      </c>
      <c r="J117" s="7" t="str">
        <f>IF(LEN(TRIM(Normalized!L9))=0,"",IF(LEFT(Normalized!L9,7)="http://",HYPERLINK(Normalized!L9,"Open link"),IF(LEFT(Normalized!L9,8)="https://",HYPERLINK(Normalized!L9,"Open link"),IF(LEFT(Normalized!L9,4)="www.",HYPERLINK(Normalized!L9,"Open link"),Normalized!L9))))</f>
        <v>TBD - program to supply</v>
      </c>
    </row>
    <row r="118" spans="1:10" ht="72.5" x14ac:dyDescent="0.35">
      <c r="A118" s="4">
        <f>IF(ISNUMBER(Normalized!G10),Normalized!G10,"")</f>
        <v>46203</v>
      </c>
      <c r="B118" s="5" t="str">
        <f t="shared" ca="1" si="3"/>
        <v>Later</v>
      </c>
      <c r="C118" s="6" t="str">
        <f>Normalized!A10</f>
        <v>Enrollment, Attendance, Course Collection &amp; Discipline Data Collection Window #1</v>
      </c>
      <c r="D118" s="6" t="str">
        <f>Normalized!C10</f>
        <v>Timing to be confirmed by program</v>
      </c>
      <c r="E118" s="6" t="str">
        <f>Normalized!H10</f>
        <v>LEA Data Manager</v>
      </c>
      <c r="F118" s="6" t="str">
        <f>Normalized!B10</f>
        <v>Report daily on a broad range of data about students and teachers, which are later certified by LEAs to be accurate and final. OSSE requires mid-year certifications for some critical data sets, to enable for more real-time understanding and decision-making. The is the data collection window for the first mid-year certification in SY24-25.</v>
      </c>
      <c r="G118" s="6" t="str">
        <f>Normalized!I10</f>
        <v>TBD - program to supply</v>
      </c>
      <c r="H118" s="6" t="str">
        <f>Normalized!J10</f>
        <v>Leah Diggs Gnatikp</v>
      </c>
      <c r="I118" s="6" t="str">
        <f>IF(LEN(TRIM(Normalized!K10))=0,"",IF(ISNUMBER(SEARCH(";",Normalized!K10)),Normalized!K10,IFERROR(HYPERLINK("mailto:"&amp;Normalized!K10,Normalized!K10),Normalized!K10)))</f>
        <v>Leah.Diggs-Gnatiko@dc.gov</v>
      </c>
      <c r="J118" s="7" t="str">
        <f>IF(LEN(TRIM(Normalized!L10))=0,"",IF(LEFT(Normalized!L10,7)="http://",HYPERLINK(Normalized!L10,"Open link"),IF(LEFT(Normalized!L10,8)="https://",HYPERLINK(Normalized!L10,"Open link"),IF(LEFT(Normalized!L10,4)="www.",HYPERLINK(Normalized!L10,"Open link"),Normalized!L10))))</f>
        <v>TBD - program to supply</v>
      </c>
    </row>
    <row r="119" spans="1:10" ht="72.5" x14ac:dyDescent="0.35">
      <c r="A119" s="4">
        <f>IF(ISNUMBER(Normalized!G11),Normalized!G11,"")</f>
        <v>46203</v>
      </c>
      <c r="B119" s="5" t="str">
        <f t="shared" ca="1" si="3"/>
        <v>Later</v>
      </c>
      <c r="C119" s="6" t="str">
        <f>Normalized!A11</f>
        <v>Enrollment, Attendance, Course Collection &amp; Discipline Data Collection Window #2</v>
      </c>
      <c r="D119" s="6" t="str">
        <f>Normalized!C11</f>
        <v>Timing to be confirmed by program</v>
      </c>
      <c r="E119" s="6" t="str">
        <f>Normalized!H11</f>
        <v>LEA Data Manager</v>
      </c>
      <c r="F119" s="6" t="str">
        <f>Normalized!B11</f>
        <v>Report daily on a broad range of data about students and teachers, which are later certified by LEAs to be accurate and final. OSSE requires mid-year certifications for some critical data sets, to enable for more real-time understanding and decision-making. The is the data collection window for the first mid-year certification in SY24-25.</v>
      </c>
      <c r="G119" s="6" t="str">
        <f>Normalized!I11</f>
        <v>TBD - program to supply</v>
      </c>
      <c r="H119" s="6" t="str">
        <f>Normalized!J11</f>
        <v>Leah Diggs Gnatikp</v>
      </c>
      <c r="I119" s="6" t="str">
        <f>IF(LEN(TRIM(Normalized!K11))=0,"",IF(ISNUMBER(SEARCH(";",Normalized!K11)),Normalized!K11,IFERROR(HYPERLINK("mailto:"&amp;Normalized!K11,Normalized!K11),Normalized!K11)))</f>
        <v>Leah.Diggs-Gnatiko@dc.gov</v>
      </c>
      <c r="J119" s="7" t="str">
        <f>IF(LEN(TRIM(Normalized!L11))=0,"",IF(LEFT(Normalized!L11,7)="http://",HYPERLINK(Normalized!L11,"Open link"),IF(LEFT(Normalized!L11,8)="https://",HYPERLINK(Normalized!L11,"Open link"),IF(LEFT(Normalized!L11,4)="www.",HYPERLINK(Normalized!L11,"Open link"),Normalized!L11))))</f>
        <v>TBD - program to supply</v>
      </c>
    </row>
    <row r="120" spans="1:10" ht="72.5" x14ac:dyDescent="0.35">
      <c r="A120" s="4">
        <f>IF(ISNUMBER(Normalized!G12),Normalized!G12,"")</f>
        <v>46203</v>
      </c>
      <c r="B120" s="5" t="str">
        <f t="shared" ca="1" si="3"/>
        <v>Later</v>
      </c>
      <c r="C120" s="6" t="str">
        <f>Normalized!A12</f>
        <v>Enrollment, Attendance, Course Collection &amp; Discipline Data Collection Window #3</v>
      </c>
      <c r="D120" s="6" t="str">
        <f>Normalized!C12</f>
        <v>Timing to be confirmed by program</v>
      </c>
      <c r="E120" s="6" t="str">
        <f>Normalized!H12</f>
        <v>LEA Data Manager</v>
      </c>
      <c r="F120" s="6" t="str">
        <f>Normalized!B12</f>
        <v>Report daily on a broad range of data about students and teachers, which are later certified by LEAs to be accurate and final.OSSE requires mid-year certifications for some critical data sets, to enable for more real-time understanding and decision-making. The is the data collection window for the first mid-year certification in SY24-25.</v>
      </c>
      <c r="G120" s="6" t="str">
        <f>Normalized!I12</f>
        <v>TBD - program to supply</v>
      </c>
      <c r="H120" s="6" t="str">
        <f>Normalized!J12</f>
        <v>Leah Diggs Gnatikp</v>
      </c>
      <c r="I120" s="6" t="str">
        <f>IF(LEN(TRIM(Normalized!K12))=0,"",IF(ISNUMBER(SEARCH(";",Normalized!K12)),Normalized!K12,IFERROR(HYPERLINK("mailto:"&amp;Normalized!K12,Normalized!K12),Normalized!K12)))</f>
        <v>Leah.Diggs-Gnatiko@dc.gov</v>
      </c>
      <c r="J120" s="7" t="str">
        <f>IF(LEN(TRIM(Normalized!L12))=0,"",IF(LEFT(Normalized!L12,7)="http://",HYPERLINK(Normalized!L12,"Open link"),IF(LEFT(Normalized!L12,8)="https://",HYPERLINK(Normalized!L12,"Open link"),IF(LEFT(Normalized!L12,4)="www.",HYPERLINK(Normalized!L12,"Open link"),Normalized!L12))))</f>
        <v>TBD - program to supply</v>
      </c>
    </row>
    <row r="121" spans="1:10" ht="29" x14ac:dyDescent="0.35">
      <c r="A121" s="4">
        <f>IF(ISNUMBER(Normalized!G13),Normalized!G13,"")</f>
        <v>46203</v>
      </c>
      <c r="B121" s="5" t="str">
        <f t="shared" ca="1" si="3"/>
        <v>Later</v>
      </c>
      <c r="C121" s="6" t="str">
        <f>Normalized!A13</f>
        <v>Enrollment, Attendance, Course Collection &amp; Discipline Data Ticket Submission Deadline</v>
      </c>
      <c r="D121" s="6" t="str">
        <f>Normalized!C13</f>
        <v>Timing to be confirmed by program</v>
      </c>
      <c r="E121" s="6" t="str">
        <f>Normalized!H13</f>
        <v>LEA Data Manager</v>
      </c>
      <c r="F121" s="6" t="str">
        <f>Normalized!B13</f>
        <v>Last day to submit OSSE Support Tool (OST) tickets for assistance with resolving data issues prior to certification.</v>
      </c>
      <c r="G121" s="6" t="str">
        <f>Normalized!I13</f>
        <v>OSSE Support Tool (OST)</v>
      </c>
      <c r="H121" s="6" t="str">
        <f>Normalized!J13</f>
        <v>Leah Diggs Gnatikp</v>
      </c>
      <c r="I121" s="6" t="str">
        <f>IF(LEN(TRIM(Normalized!K13))=0,"",IF(ISNUMBER(SEARCH(";",Normalized!K13)),Normalized!K13,IFERROR(HYPERLINK("mailto:"&amp;Normalized!K13,Normalized!K13),Normalized!K13)))</f>
        <v>Leah.Diggs-Gnatiko@dc.gov</v>
      </c>
      <c r="J121" s="7" t="str">
        <f>IF(LEN(TRIM(Normalized!L13))=0,"",IF(LEFT(Normalized!L13,7)="http://",HYPERLINK(Normalized!L13,"Open link"),IF(LEFT(Normalized!L13,8)="https://",HYPERLINK(Normalized!L13,"Open link"),IF(LEFT(Normalized!L13,4)="www.",HYPERLINK(Normalized!L13,"Open link"),Normalized!L13))))</f>
        <v>TBD - program to supply</v>
      </c>
    </row>
    <row r="122" spans="1:10" ht="29" x14ac:dyDescent="0.35">
      <c r="A122" s="4">
        <f>IF(ISNUMBER(Normalized!G14),Normalized!G14,"")</f>
        <v>46203</v>
      </c>
      <c r="B122" s="5" t="str">
        <f t="shared" ca="1" si="3"/>
        <v>Later</v>
      </c>
      <c r="C122" s="6" t="str">
        <f>Normalized!A14</f>
        <v>Enrollment, Attendance, Course Collection &amp; Discipline Data Ticket Submission Deadline</v>
      </c>
      <c r="D122" s="6" t="str">
        <f>Normalized!C14</f>
        <v>Timing to be confirmed by program</v>
      </c>
      <c r="E122" s="6" t="str">
        <f>Normalized!H14</f>
        <v>LEA Data Manager</v>
      </c>
      <c r="F122" s="6" t="str">
        <f>Normalized!B14</f>
        <v>Last day to submit OSSE Support Tool (OST) tickets for assistance with resolving data issues prior to certification.</v>
      </c>
      <c r="G122" s="6" t="str">
        <f>Normalized!I14</f>
        <v>OSSE Support Tool (OST)</v>
      </c>
      <c r="H122" s="6" t="str">
        <f>Normalized!J14</f>
        <v>Leah Diggs Gnatikp</v>
      </c>
      <c r="I122" s="6" t="str">
        <f>IF(LEN(TRIM(Normalized!K14))=0,"",IF(ISNUMBER(SEARCH(";",Normalized!K14)),Normalized!K14,IFERROR(HYPERLINK("mailto:"&amp;Normalized!K14,Normalized!K14),Normalized!K14)))</f>
        <v>Leah.Diggs-Gnatiko@dc.gov</v>
      </c>
      <c r="J122" s="7" t="str">
        <f>IF(LEN(TRIM(Normalized!L14))=0,"",IF(LEFT(Normalized!L14,7)="http://",HYPERLINK(Normalized!L14,"Open link"),IF(LEFT(Normalized!L14,8)="https://",HYPERLINK(Normalized!L14,"Open link"),IF(LEFT(Normalized!L14,4)="www.",HYPERLINK(Normalized!L14,"Open link"),Normalized!L14))))</f>
        <v>TBD - program to supply</v>
      </c>
    </row>
    <row r="123" spans="1:10" ht="29" x14ac:dyDescent="0.35">
      <c r="A123" s="4">
        <f>IF(ISNUMBER(Normalized!G15),Normalized!G15,"")</f>
        <v>46203</v>
      </c>
      <c r="B123" s="5" t="str">
        <f t="shared" ca="1" si="3"/>
        <v>Later</v>
      </c>
      <c r="C123" s="6" t="str">
        <f>Normalized!A15</f>
        <v>Enrollment, Attendance, Course Collection &amp; Discipline Data Ticket Submission Deadline</v>
      </c>
      <c r="D123" s="6" t="str">
        <f>Normalized!C15</f>
        <v>Timing to be confirmed by program</v>
      </c>
      <c r="E123" s="6" t="str">
        <f>Normalized!H15</f>
        <v>LEA Data Manager</v>
      </c>
      <c r="F123" s="6" t="str">
        <f>Normalized!B15</f>
        <v>Last day to submit tickets for assistance with resolving data issues prior to certification.</v>
      </c>
      <c r="G123" s="6" t="str">
        <f>Normalized!I15</f>
        <v>OSSE Support Tool (OST)</v>
      </c>
      <c r="H123" s="6" t="str">
        <f>Normalized!J15</f>
        <v>Leah Diggs Gnatikp</v>
      </c>
      <c r="I123" s="6" t="str">
        <f>IF(LEN(TRIM(Normalized!K15))=0,"",IF(ISNUMBER(SEARCH(";",Normalized!K15)),Normalized!K15,IFERROR(HYPERLINK("mailto:"&amp;Normalized!K15,Normalized!K15),Normalized!K15)))</f>
        <v>Leah.Diggs-Gnatiko@dc.gov</v>
      </c>
      <c r="J123" s="7" t="str">
        <f>IF(LEN(TRIM(Normalized!L15))=0,"",IF(LEFT(Normalized!L15,7)="http://",HYPERLINK(Normalized!L15,"Open link"),IF(LEFT(Normalized!L15,8)="https://",HYPERLINK(Normalized!L15,"Open link"),IF(LEFT(Normalized!L15,4)="www.",HYPERLINK(Normalized!L15,"Open link"),Normalized!L15))))</f>
        <v>TBD - program to supply</v>
      </c>
    </row>
    <row r="124" spans="1:10" ht="29" x14ac:dyDescent="0.35">
      <c r="A124" s="4">
        <f>IF(ISNUMBER(Normalized!G16),Normalized!G16,"")</f>
        <v>46203</v>
      </c>
      <c r="B124" s="5" t="str">
        <f t="shared" ca="1" si="3"/>
        <v>Later</v>
      </c>
      <c r="C124" s="6" t="str">
        <f>Normalized!A16</f>
        <v>Enrollment, Attendance, Course Collection &amp; Discipline Data Validation Window</v>
      </c>
      <c r="D124" s="6" t="str">
        <f>Normalized!C16</f>
        <v>Timing to be confirmed by program</v>
      </c>
      <c r="E124" s="6" t="str">
        <f>Normalized!H16</f>
        <v>LEA Data Manager</v>
      </c>
      <c r="F124" s="6" t="str">
        <f>Normalized!B16</f>
        <v>Review data submitted during the Collection Window and make and necessary updates in the LEA student information system.</v>
      </c>
      <c r="G124" s="6" t="str">
        <f>Normalized!I16</f>
        <v>TBD - program to supply</v>
      </c>
      <c r="H124" s="6" t="str">
        <f>Normalized!J16</f>
        <v>Leah Diggs Gnatikp</v>
      </c>
      <c r="I124" s="6" t="str">
        <f>IF(LEN(TRIM(Normalized!K16))=0,"",IF(ISNUMBER(SEARCH(";",Normalized!K16)),Normalized!K16,IFERROR(HYPERLINK("mailto:"&amp;Normalized!K16,Normalized!K16),Normalized!K16)))</f>
        <v>Leah.Diggs-Gnatiko@dc.gov</v>
      </c>
      <c r="J124" s="7" t="str">
        <f>IF(LEN(TRIM(Normalized!L16))=0,"",IF(LEFT(Normalized!L16,7)="http://",HYPERLINK(Normalized!L16,"Open link"),IF(LEFT(Normalized!L16,8)="https://",HYPERLINK(Normalized!L16,"Open link"),IF(LEFT(Normalized!L16,4)="www.",HYPERLINK(Normalized!L16,"Open link"),Normalized!L16))))</f>
        <v>TBD - program to supply</v>
      </c>
    </row>
    <row r="125" spans="1:10" ht="29" x14ac:dyDescent="0.35">
      <c r="A125" s="4">
        <f>IF(ISNUMBER(Normalized!G17),Normalized!G17,"")</f>
        <v>46203</v>
      </c>
      <c r="B125" s="5" t="str">
        <f t="shared" ca="1" si="3"/>
        <v>Later</v>
      </c>
      <c r="C125" s="6" t="str">
        <f>Normalized!A17</f>
        <v>Enrollment, Attendance, Course Collection &amp; Discipline Data Validation Window</v>
      </c>
      <c r="D125" s="6" t="str">
        <f>Normalized!C17</f>
        <v>Timing to be confirmed by program</v>
      </c>
      <c r="E125" s="6" t="str">
        <f>Normalized!H17</f>
        <v>LEA Data Manager</v>
      </c>
      <c r="F125" s="6" t="str">
        <f>Normalized!B17</f>
        <v>Review data submitted during the Collection Window and make and necessary updates in the LEA student information system.</v>
      </c>
      <c r="G125" s="6" t="str">
        <f>Normalized!I17</f>
        <v>TBD - program to supply</v>
      </c>
      <c r="H125" s="6" t="str">
        <f>Normalized!J17</f>
        <v>Leah Diggs Gnatikp</v>
      </c>
      <c r="I125" s="6" t="str">
        <f>IF(LEN(TRIM(Normalized!K17))=0,"",IF(ISNUMBER(SEARCH(";",Normalized!K17)),Normalized!K17,IFERROR(HYPERLINK("mailto:"&amp;Normalized!K17,Normalized!K17),Normalized!K17)))</f>
        <v>Leah.Diggs-Gnatiko@dc.gov</v>
      </c>
      <c r="J125" s="7" t="str">
        <f>IF(LEN(TRIM(Normalized!L17))=0,"",IF(LEFT(Normalized!L17,7)="http://",HYPERLINK(Normalized!L17,"Open link"),IF(LEFT(Normalized!L17,8)="https://",HYPERLINK(Normalized!L17,"Open link"),IF(LEFT(Normalized!L17,4)="www.",HYPERLINK(Normalized!L17,"Open link"),Normalized!L17))))</f>
        <v>TBD - program to supply</v>
      </c>
    </row>
    <row r="126" spans="1:10" ht="29" x14ac:dyDescent="0.35">
      <c r="A126" s="4">
        <f>IF(ISNUMBER(Normalized!G18),Normalized!G18,"")</f>
        <v>46203</v>
      </c>
      <c r="B126" s="5" t="str">
        <f t="shared" ca="1" si="3"/>
        <v>Later</v>
      </c>
      <c r="C126" s="6" t="str">
        <f>Normalized!A18</f>
        <v>Enrollment, Attendance, Course Collection &amp; Discipline Data Validation Window</v>
      </c>
      <c r="D126" s="6" t="str">
        <f>Normalized!C18</f>
        <v>Timing to be confirmed by program</v>
      </c>
      <c r="E126" s="6" t="str">
        <f>Normalized!H18</f>
        <v>LEA Data Manager</v>
      </c>
      <c r="F126" s="6" t="str">
        <f>Normalized!B18</f>
        <v>Review data submitted during the collection window and make and necessary updates in the LEA student information system.</v>
      </c>
      <c r="G126" s="6" t="str">
        <f>Normalized!I18</f>
        <v>TBD - program to supply</v>
      </c>
      <c r="H126" s="6" t="str">
        <f>Normalized!J18</f>
        <v>Leah Diggs Gnatikp</v>
      </c>
      <c r="I126" s="6" t="str">
        <f>IF(LEN(TRIM(Normalized!K18))=0,"",IF(ISNUMBER(SEARCH(";",Normalized!K18)),Normalized!K18,IFERROR(HYPERLINK("mailto:"&amp;Normalized!K18,Normalized!K18),Normalized!K18)))</f>
        <v>Leah.Diggs-Gnatiko@dc.gov</v>
      </c>
      <c r="J126" s="7" t="str">
        <f>IF(LEN(TRIM(Normalized!L18))=0,"",IF(LEFT(Normalized!L18,7)="http://",HYPERLINK(Normalized!L18,"Open link"),IF(LEFT(Normalized!L18,8)="https://",HYPERLINK(Normalized!L18,"Open link"),IF(LEFT(Normalized!L18,4)="www.",HYPERLINK(Normalized!L18,"Open link"),Normalized!L18))))</f>
        <v>TBD - program to supply</v>
      </c>
    </row>
    <row r="127" spans="1:10" ht="43.5" x14ac:dyDescent="0.35">
      <c r="A127" s="4">
        <f>IF(ISNUMBER(Normalized!G50),Normalized!G50,"")</f>
        <v>46203</v>
      </c>
      <c r="B127" s="5" t="str">
        <f t="shared" ca="1" si="3"/>
        <v>Later</v>
      </c>
      <c r="C127" s="6" t="str">
        <f>Normalized!A50</f>
        <v>LEA Data Mapping</v>
      </c>
      <c r="D127" s="6" t="str">
        <f>Normalized!C50</f>
        <v>Opens 05/19/2025</v>
      </c>
      <c r="E127" s="6" t="str">
        <f>Normalized!H50</f>
        <v>LEA Data Manager</v>
      </c>
      <c r="F127" s="6" t="str">
        <f>Normalized!B50</f>
        <v>Map field values to OSSE's authoritative values where any new data elements are introduced, field values change or a new LEA opens.This ensures OSSE is able to send data to downstream systems.</v>
      </c>
      <c r="G127" s="6" t="str">
        <f>Normalized!I50</f>
        <v>TBD - program to supply</v>
      </c>
      <c r="H127" s="6" t="str">
        <f>Normalized!J50</f>
        <v>Leah Diggs Gnatikp</v>
      </c>
      <c r="I127" s="6" t="str">
        <f>IF(LEN(TRIM(Normalized!K50))=0,"",IF(ISNUMBER(SEARCH(";",Normalized!K50)),Normalized!K50,IFERROR(HYPERLINK("mailto:"&amp;Normalized!K50,Normalized!K50),Normalized!K50)))</f>
        <v>Leah.Diggs-Gnatiko@dc.gov</v>
      </c>
      <c r="J127" s="7" t="str">
        <f>IF(LEN(TRIM(Normalized!L50))=0,"",IF(LEFT(Normalized!L50,7)="http://",HYPERLINK(Normalized!L50,"Open link"),IF(LEFT(Normalized!L50,8)="https://",HYPERLINK(Normalized!L50,"Open link"),IF(LEFT(Normalized!L50,4)="www.",HYPERLINK(Normalized!L50,"Open link"),Normalized!L50))))</f>
        <v>TBD - program to supply</v>
      </c>
    </row>
    <row r="128" spans="1:10" ht="58" x14ac:dyDescent="0.35">
      <c r="A128" s="4">
        <f>IF(ISNUMBER(Normalized!G40),Normalized!G40,"")</f>
        <v>46203</v>
      </c>
      <c r="B128" s="5" t="str">
        <f t="shared" ca="1" si="3"/>
        <v>Later</v>
      </c>
      <c r="C128" s="6" t="str">
        <f>Normalized!A40</f>
        <v>Adult and Family Education (AFE) </v>
      </c>
      <c r="D128" s="6" t="str">
        <f>Normalized!C40</f>
        <v>Ongoing throughout SY25–26</v>
      </c>
      <c r="E128" s="6" t="str">
        <f>Normalized!H40</f>
        <v>LEA Approver</v>
      </c>
      <c r="F128" s="6" t="str">
        <f>Normalized!B40</f>
        <v>AFE Data Entry &amp; Reporting: Ongoing, collect, enter, maintain, and update student, staff, and program data weekly in the Literacy, Adult and Community Education System (LACES) and generate monthly student, staff, and assessment diagnostic search reports resolve any data errors monthly. </v>
      </c>
      <c r="G128" s="6" t="str">
        <f>Normalized!I40</f>
        <v>Literacy, Adult and Community Education System (LACES)</v>
      </c>
      <c r="H128" s="6" t="str">
        <f>Normalized!J40</f>
        <v>Michelle Johnson </v>
      </c>
      <c r="I128" s="6" t="str">
        <f>IF(LEN(TRIM(Normalized!K40))=0,"",IF(ISNUMBER(SEARCH(";",Normalized!K40)),Normalized!K40,IFERROR(HYPERLINK("mailto:"&amp;Normalized!K40,Normalized!K40),Normalized!K40)))</f>
        <v>jmichelle.johnson@dc.gov  </v>
      </c>
      <c r="J128" s="7" t="str">
        <f>IF(LEN(TRIM(Normalized!L40))=0,"",IF(LEFT(Normalized!L40,7)="http://",HYPERLINK(Normalized!L40,"Open link"),IF(LEFT(Normalized!L40,8)="https://",HYPERLINK(Normalized!L40,"Open link"),IF(LEFT(Normalized!L40,4)="www.",HYPERLINK(Normalized!L40,"Open link"),Normalized!L40))))</f>
        <v>TBD - program to supply</v>
      </c>
    </row>
    <row r="129" spans="1:10" ht="261" x14ac:dyDescent="0.35">
      <c r="A129" s="4">
        <f>IF(ISNUMBER(Normalized!G41),Normalized!G41,"")</f>
        <v>46203</v>
      </c>
      <c r="B129" s="5" t="str">
        <f t="shared" ca="1" si="3"/>
        <v>Later</v>
      </c>
      <c r="C129" s="6" t="str">
        <f>Normalized!A41</f>
        <v>Adult and Family Education (AFE) </v>
      </c>
      <c r="D129" s="6" t="str">
        <f>Normalized!C41</f>
        <v>Ongoing throughout SY25–26</v>
      </c>
      <c r="E129" s="6" t="str">
        <f>Normalized!H41</f>
        <v>LEA Approver</v>
      </c>
      <c r="F129" s="6" t="str">
        <f>Normalized!B41</f>
        <v xml:space="preserve">Adult and Family Education (AFE) – Grant Participation: Ongoing, eligible providers apply and comply with Workforce Innovation and Opportunity Act (WIOA), Title II, Adult Education and Family Literacy Act (AEFLA) funding requirements for delivering Integrated Education and Training (IE&amp;T) services. 
(Note: Grant recipients may be eligible for continuation funding. To receive continuation funding, OSSE AFE expects grant recipients to 1) maintain compliance with the grant’s terms and conditions, 2) meet the state’s performance targets, and 3) score a minimum of 80 points on the final monitoring review.  OSSE AFE may provide continuation funding if these requirements are not met, however, the grant recipient will be required to develop and implement a continuous improvement plan, approved by OSSE and participate in technical assistance and monitoring follow-up activities. Further, OSSE AFE may require a continuous improvement plan at any point during either the initial grant term or a subsequent year based on demonstrated non-compliance. If the grant recipient does not improve its performance and continues to fail to meet the state’s performance requirements metrics, the grant award may be terminated or temporarily withheld, reduced, or suspended.) </v>
      </c>
      <c r="G129" s="6" t="str">
        <f>Normalized!I41</f>
        <v>TBD - program to supply</v>
      </c>
      <c r="H129" s="6" t="str">
        <f>Normalized!J41</f>
        <v>Michelle Johnson </v>
      </c>
      <c r="I129" s="6" t="str">
        <f>IF(LEN(TRIM(Normalized!K41))=0,"",IF(ISNUMBER(SEARCH(";",Normalized!K41)),Normalized!K41,IFERROR(HYPERLINK("mailto:"&amp;Normalized!K41,Normalized!K41),Normalized!K41)))</f>
        <v>jmichelle.johnson@dc.gov  </v>
      </c>
      <c r="J129" s="7" t="str">
        <f>IF(LEN(TRIM(Normalized!L41))=0,"",IF(LEFT(Normalized!L41,7)="http://",HYPERLINK(Normalized!L41,"Open link"),IF(LEFT(Normalized!L41,8)="https://",HYPERLINK(Normalized!L41,"Open link"),IF(LEFT(Normalized!L41,4)="www.",HYPERLINK(Normalized!L41,"Open link"),Normalized!L41))))</f>
        <v>TBD - program to supply</v>
      </c>
    </row>
    <row r="130" spans="1:10" ht="58" x14ac:dyDescent="0.35">
      <c r="A130" s="4">
        <f>IF(ISNUMBER(Normalized!G42),Normalized!G42,"")</f>
        <v>46203</v>
      </c>
      <c r="B130" s="5" t="str">
        <f t="shared" ca="1" si="3"/>
        <v>Later</v>
      </c>
      <c r="C130" s="6" t="str">
        <f>Normalized!A42</f>
        <v>Adult and Family Education (AFE) </v>
      </c>
      <c r="D130" s="6" t="str">
        <f>Normalized!C42</f>
        <v>Ongoing throughout SY25–26</v>
      </c>
      <c r="E130" s="6" t="str">
        <f>Normalized!H42</f>
        <v>LEA Approver</v>
      </c>
      <c r="F130" s="6" t="str">
        <f>Normalized!B42</f>
        <v>AFE Monitoring Participation: Ongoing, participate in all OSSE Adult and Family Education (AFE) monitoring and evaluation activities, including quarterly evidence-supported report submissions, site visits, lesson plan reviews, check-in sessions, desk reviews, self-assessments, and final monitoring reviews. </v>
      </c>
      <c r="G130" s="6" t="str">
        <f>Normalized!I42</f>
        <v>TBD - program to supply</v>
      </c>
      <c r="H130" s="6" t="str">
        <f>Normalized!J42</f>
        <v>Michelle Johnson </v>
      </c>
      <c r="I130" s="6" t="str">
        <f>IF(LEN(TRIM(Normalized!K42))=0,"",IF(ISNUMBER(SEARCH(";",Normalized!K42)),Normalized!K42,IFERROR(HYPERLINK("mailto:"&amp;Normalized!K42,Normalized!K42),Normalized!K42)))</f>
        <v>jmichelle.johnson@dc.gov  </v>
      </c>
      <c r="J130" s="7" t="str">
        <f>IF(LEN(TRIM(Normalized!L42))=0,"",IF(LEFT(Normalized!L42,7)="http://",HYPERLINK(Normalized!L42,"Open link"),IF(LEFT(Normalized!L42,8)="https://",HYPERLINK(Normalized!L42,"Open link"),IF(LEFT(Normalized!L42,4)="www.",HYPERLINK(Normalized!L42,"Open link"),Normalized!L42))))</f>
        <v>TBD - program to supply</v>
      </c>
    </row>
    <row r="131" spans="1:10" ht="58" x14ac:dyDescent="0.35">
      <c r="A131" s="4">
        <f>IF(ISNUMBER(Normalized!G113),Normalized!G113,"")</f>
        <v>46203</v>
      </c>
      <c r="B131" s="5" t="str">
        <f t="shared" ca="1" si="3"/>
        <v>Later</v>
      </c>
      <c r="C131" s="6" t="str">
        <f>Normalized!A113</f>
        <v>McKinney-Vento (MKV) Homeless Student Data Reporting &amp; Nighttime Residency Status Updates</v>
      </c>
      <c r="D131" s="6" t="str">
        <f>Normalized!C113</f>
        <v>07/01/2025 – 06/30/2026</v>
      </c>
      <c r="E131" s="6" t="str">
        <f>Normalized!H113</f>
        <v>Homeless Liaison</v>
      </c>
      <c r="F131" s="6" t="str">
        <f>Normalized!B113</f>
        <v xml:space="preserve">McKinney-Vento Homeless Student Data Reporting &amp; Nighttime Residency Status Updates: Year-round, submit nightly student data updates to OSSE through your student information systems (SIS) to populate Qlik Sense homeless student data applications. </v>
      </c>
      <c r="G131" s="6" t="str">
        <f>Normalized!I113</f>
        <v>Qlik</v>
      </c>
      <c r="H131" s="6" t="str">
        <f>Normalized!J113</f>
        <v>Nicole Lee-Mwandha </v>
      </c>
      <c r="I131" s="6" t="str">
        <f>IF(LEN(TRIM(Normalized!K113))=0,"",IF(ISNUMBER(SEARCH(";",Normalized!K113)),Normalized!K113,IFERROR(HYPERLINK("mailto:"&amp;Normalized!K113,Normalized!K113),Normalized!K113)))</f>
        <v>nicole.lee-mwandha@dc.gov </v>
      </c>
      <c r="J131" s="7" t="str">
        <f>IF(LEN(TRIM(Normalized!L113))=0,"",IF(LEFT(Normalized!L113,7)="http://",HYPERLINK(Normalized!L113,"Open link"),IF(LEFT(Normalized!L113,8)="https://",HYPERLINK(Normalized!L113,"Open link"),IF(LEFT(Normalized!L113,4)="www.",HYPERLINK(Normalized!L113,"Open link"),Normalized!L113))))</f>
        <v>Open link</v>
      </c>
    </row>
    <row r="132" spans="1:10" ht="58" x14ac:dyDescent="0.35">
      <c r="A132" s="4">
        <f>IF(ISNUMBER(Normalized!G114),Normalized!G114,"")</f>
        <v>46203</v>
      </c>
      <c r="B132" s="5" t="str">
        <f t="shared" ca="1" si="3"/>
        <v>Later</v>
      </c>
      <c r="C132" s="6" t="str">
        <f>Normalized!A114</f>
        <v>McKinney-Vento (MKV) Homeless Student Data Reporting &amp; Nighttime Residency Status Updates  </v>
      </c>
      <c r="D132" s="6" t="str">
        <f>Normalized!C114</f>
        <v>07/01/2025 – 06/30/2026</v>
      </c>
      <c r="E132" s="6" t="str">
        <f>Normalized!H114</f>
        <v>Homeless Liaison</v>
      </c>
      <c r="F132" s="6" t="str">
        <f>Normalized!B114</f>
        <v xml:space="preserve">McKinney-Vento Homeless Student Data Reporting &amp; Nighttime Residency Status Updates: Year-round, submit nightly student data updates to OSSE through your student information systems (SIS) to populate Qlik Sense homeless student data applications. </v>
      </c>
      <c r="G132" s="6" t="str">
        <f>Normalized!I114</f>
        <v>Qlik</v>
      </c>
      <c r="H132" s="6" t="str">
        <f>Normalized!J114</f>
        <v>Nicole Lee-Mwandha </v>
      </c>
      <c r="I132" s="6" t="str">
        <f>IF(LEN(TRIM(Normalized!K114))=0,"",IF(ISNUMBER(SEARCH(";",Normalized!K114)),Normalized!K114,IFERROR(HYPERLINK("mailto:"&amp;Normalized!K114,Normalized!K114),Normalized!K114)))</f>
        <v>nicole.lee-mwandha@dc.gov </v>
      </c>
      <c r="J132" s="7" t="str">
        <f>IF(LEN(TRIM(Normalized!L114))=0,"",IF(LEFT(Normalized!L114,7)="http://",HYPERLINK(Normalized!L114,"Open link"),IF(LEFT(Normalized!L114,8)="https://",HYPERLINK(Normalized!L114,"Open link"),IF(LEFT(Normalized!L114,4)="www.",HYPERLINK(Normalized!L114,"Open link"),Normalized!L114))))</f>
        <v>Open link</v>
      </c>
    </row>
    <row r="133" spans="1:10" ht="87" x14ac:dyDescent="0.35">
      <c r="A133" s="4">
        <f>IF(ISNUMBER(Normalized!G23),Normalized!G23,"")</f>
        <v>46203</v>
      </c>
      <c r="B133" s="5" t="str">
        <f t="shared" ref="B133:B151" ca="1" si="4">IF($A133="","No date",IF($A133&lt;TODAY(),"Past due",IF($A133&lt;=TODAY()+30,"Next 30 days",IF($A133&lt;=TODAY()+60,"31–60 days",IF($A133&lt;=TODAY()+90,"61–90 days","Later")))))</f>
        <v>Later</v>
      </c>
      <c r="C133" s="6" t="str">
        <f>Normalized!A23</f>
        <v>School Testing Window Start/End Dates </v>
      </c>
      <c r="D133" s="6" t="str">
        <f>Normalized!C23</f>
        <v>Timing to be confirmed by program</v>
      </c>
      <c r="E133" s="6" t="str">
        <f>Normalized!H23</f>
        <v>LEA Assessment Manager</v>
      </c>
      <c r="F133" s="6" t="str">
        <f>Normalized!B23</f>
        <v xml:space="preserve">School Testing Window Start/End Dates: Submit planned assessment administration start and end dates for each school. 
(Note: Deadline submission windows vary depending on which assessment is being administered. Contact the OSSE POC for this requirement if you have questions about submission windows for DC CAPE, ACCESS, MSAA, and/or DLM.)  </v>
      </c>
      <c r="G133" s="6" t="str">
        <f>Normalized!I23</f>
        <v>OSSE Assessment Portal</v>
      </c>
      <c r="H133" s="6" t="str">
        <f>Normalized!J23</f>
        <v>Rohini Ramnath </v>
      </c>
      <c r="I133" s="6" t="str">
        <f>IF(LEN(TRIM(Normalized!K23))=0,"",IF(ISNUMBER(SEARCH(";",Normalized!K23)),Normalized!K23,IFERROR(HYPERLINK("mailto:"&amp;Normalized!K23,Normalized!K23),Normalized!K23)))</f>
        <v>Rohini.Ramnath@dc.gov </v>
      </c>
      <c r="J133" s="7" t="str">
        <f>IF(LEN(TRIM(Normalized!L23))=0,"",IF(LEFT(Normalized!L23,7)="http://",HYPERLINK(Normalized!L23,"Open link"),IF(LEFT(Normalized!L23,8)="https://",HYPERLINK(Normalized!L23,"Open link"),IF(LEFT(Normalized!L23,4)="www.",HYPERLINK(Normalized!L23,"Open link"),Normalized!L23))))</f>
        <v>Open link</v>
      </c>
    </row>
    <row r="134" spans="1:10" ht="72.5" x14ac:dyDescent="0.35">
      <c r="A134" s="4">
        <f>IF(ISNUMBER(Normalized!G24),Normalized!G24,"")</f>
        <v>46203</v>
      </c>
      <c r="B134" s="5" t="str">
        <f t="shared" ca="1" si="4"/>
        <v>Later</v>
      </c>
      <c r="C134" s="6" t="str">
        <f>Normalized!A24</f>
        <v>Test Integrity &amp; Test Security Affidavits </v>
      </c>
      <c r="D134" s="6" t="str">
        <f>Normalized!C24</f>
        <v>Timing to be confirmed by program</v>
      </c>
      <c r="E134" s="6" t="str">
        <f>Normalized!H24</f>
        <v>LEA Assessment Manager</v>
      </c>
      <c r="F134" s="6" t="str">
        <f>Normalized!B24</f>
        <v xml:space="preserve">Test Integrity &amp; Test Security Affidavits: Submit affidavits after the close of each assessment (no later than 15 days) confirming adherence to laws and regulations. 
(Note: Contact the OSSE POC for this requirement if you have specific questions about submission windows for DC CAPE, ACCESS, MSAA, and/or DLM.) </v>
      </c>
      <c r="G134" s="6" t="str">
        <f>Normalized!I24</f>
        <v>OSSE Assessment Portal</v>
      </c>
      <c r="H134" s="6" t="str">
        <f>Normalized!J24</f>
        <v>Rohini Ramnath </v>
      </c>
      <c r="I134" s="6" t="str">
        <f>IF(LEN(TRIM(Normalized!K24))=0,"",IF(ISNUMBER(SEARCH(";",Normalized!K24)),Normalized!K24,IFERROR(HYPERLINK("mailto:"&amp;Normalized!K24,Normalized!K24),Normalized!K24)))</f>
        <v>Rohini.Ramnath@dc.gov </v>
      </c>
      <c r="J134" s="7" t="str">
        <f>IF(LEN(TRIM(Normalized!L24))=0,"",IF(LEFT(Normalized!L24,7)="http://",HYPERLINK(Normalized!L24,"Open link"),IF(LEFT(Normalized!L24,8)="https://",HYPERLINK(Normalized!L24,"Open link"),IF(LEFT(Normalized!L24,4)="www.",HYPERLINK(Normalized!L24,"Open link"),Normalized!L24))))</f>
        <v>Open link</v>
      </c>
    </row>
    <row r="135" spans="1:10" ht="58" x14ac:dyDescent="0.35">
      <c r="A135" s="4">
        <f>IF(ISNUMBER(Normalized!G6),Normalized!G6,"")</f>
        <v>46203</v>
      </c>
      <c r="B135" s="5" t="str">
        <f t="shared" ca="1" si="4"/>
        <v>Later</v>
      </c>
      <c r="C135" s="6" t="str">
        <f>Normalized!A6</f>
        <v>Career Ready Internships (CRI) </v>
      </c>
      <c r="D135" s="6" t="str">
        <f>Normalized!C6</f>
        <v>Timing to be confirmed by program</v>
      </c>
      <c r="E135" s="6" t="str">
        <f>Normalized!H6</f>
        <v>LEA Approver</v>
      </c>
      <c r="F135" s="6" t="str">
        <f>Normalized!B6</f>
        <v>Career Ready Internships (CRI): Date TBD, confirm student eligibility for the CRI program based on OSSE’s applicant list and program guidebook requirements. 
(Note: This requirement is for LEAs that receive Perkins CTE Act funding.)</v>
      </c>
      <c r="G135" s="6" t="str">
        <f>Normalized!I6</f>
        <v>TBD - program to supply</v>
      </c>
      <c r="H135" s="6" t="str">
        <f>Normalized!J6</f>
        <v>S. Garcia </v>
      </c>
      <c r="I135" s="6" t="str">
        <f>IF(LEN(TRIM(Normalized!K6))=0,"",IF(ISNUMBER(SEARCH(";",Normalized!K6)),Normalized!K6,IFERROR(HYPERLINK("mailto:"&amp;Normalized!K6,Normalized!K6),Normalized!K6)))</f>
        <v>simone.garcia@dc.gov  </v>
      </c>
      <c r="J135" s="7" t="str">
        <f>IF(LEN(TRIM(Normalized!L6))=0,"",IF(LEFT(Normalized!L6,7)="http://",HYPERLINK(Normalized!L6,"Open link"),IF(LEFT(Normalized!L6,8)="https://",HYPERLINK(Normalized!L6,"Open link"),IF(LEFT(Normalized!L6,4)="www.",HYPERLINK(Normalized!L6,"Open link"),Normalized!L6))))</f>
        <v>TBD - program to supply</v>
      </c>
    </row>
    <row r="136" spans="1:10" ht="101.5" x14ac:dyDescent="0.35">
      <c r="A136" s="4">
        <f>IF(ISNUMBER(Normalized!G44),Normalized!G44,"")</f>
        <v>46203</v>
      </c>
      <c r="B136" s="5" t="str">
        <f t="shared" ca="1" si="4"/>
        <v>Later</v>
      </c>
      <c r="C136" s="6" t="str">
        <f>Normalized!A44</f>
        <v>DCPS ONLY | AP Exam Access for Homeschooled Students </v>
      </c>
      <c r="D136" s="6" t="str">
        <f>Normalized!C44</f>
        <v>Ongoing throughout SY25–26</v>
      </c>
      <c r="E136" s="6" t="str">
        <f>Normalized!H44</f>
        <v>LEA Assessment Manager</v>
      </c>
      <c r="F136" s="6" t="str">
        <f>Normalized!B44</f>
        <v xml:space="preserve">DCPS ONLY | AP Exam Access for Homeschooled Students: Ongoing, support access to advanced placement (AP) exams for homeschooled students through coordination with the DCPS Advanced and Enriched Instruction office.  
Homeschool families are directed to contact DCPS Advanced and Enriched Instruction (Rohan Dharan and Bianca Duphey) for scheduling and logistics. DCPS must work with families, upon request, to access AP exams.   </v>
      </c>
      <c r="G136" s="6" t="str">
        <f>Normalized!I44</f>
        <v>Email to Program</v>
      </c>
      <c r="H136" s="6" t="str">
        <f>Normalized!J44</f>
        <v>Stephanie Thomas </v>
      </c>
      <c r="I136" s="6" t="str">
        <f>IF(LEN(TRIM(Normalized!K44))=0,"",IF(ISNUMBER(SEARCH(";",Normalized!K44)),Normalized!K44,IFERROR(HYPERLINK("mailto:"&amp;Normalized!K44,Normalized!K44),Normalized!K44)))</f>
        <v>stephanie.thomas@dc.gov </v>
      </c>
      <c r="J136" s="7" t="str">
        <f>IF(LEN(TRIM(Normalized!L44))=0,"",IF(LEFT(Normalized!L44,7)="http://",HYPERLINK(Normalized!L44,"Open link"),IF(LEFT(Normalized!L44,8)="https://",HYPERLINK(Normalized!L44,"Open link"),IF(LEFT(Normalized!L44,4)="www.",HYPERLINK(Normalized!L44,"Open link"),Normalized!L44))))</f>
        <v>Open link</v>
      </c>
    </row>
    <row r="137" spans="1:10" ht="43.5" x14ac:dyDescent="0.35">
      <c r="A137" s="4">
        <f>IF(ISNUMBER(Normalized!G112),Normalized!G112,"")</f>
        <v>46203</v>
      </c>
      <c r="B137" s="5" t="str">
        <f t="shared" ca="1" si="4"/>
        <v>Later</v>
      </c>
      <c r="C137" s="6" t="str">
        <f>Normalized!A112</f>
        <v>Identification of Child and Family Services POC </v>
      </c>
      <c r="D137" s="6" t="str">
        <f>Normalized!C112</f>
        <v>07/01/2025 – 06/30/2026</v>
      </c>
      <c r="E137" s="6" t="str">
        <f>Normalized!H112</f>
        <v>CFSA POC</v>
      </c>
      <c r="F137" s="6" t="str">
        <f>Normalized!B112</f>
        <v>Identification of CFSA POC: By June 30, 2026, submit the names of your Child and Family Services (CFSA) Points of Contact (POC) through the Integrated Data Submission Application. </v>
      </c>
      <c r="G137" s="6" t="str">
        <f>Normalized!I112</f>
        <v>Integrated Data Submission (IDS)</v>
      </c>
      <c r="H137" s="6" t="str">
        <f>Normalized!J112</f>
        <v>Stephanie Thomas </v>
      </c>
      <c r="I137" s="6" t="str">
        <f>IF(LEN(TRIM(Normalized!K112))=0,"",IF(ISNUMBER(SEARCH(";",Normalized!K112)),Normalized!K112,IFERROR(HYPERLINK("mailto:"&amp;Normalized!K112,Normalized!K112),Normalized!K112)))</f>
        <v>stephanie.thomas@dc.gov </v>
      </c>
      <c r="J137" s="7" t="str">
        <f>IF(LEN(TRIM(Normalized!L112))=0,"",IF(LEFT(Normalized!L112,7)="http://",HYPERLINK(Normalized!L112,"Open link"),IF(LEFT(Normalized!L112,8)="https://",HYPERLINK(Normalized!L112,"Open link"),IF(LEFT(Normalized!L112,4)="www.",HYPERLINK(Normalized!L112,"Open link"),Normalized!L112))))</f>
        <v>Open link</v>
      </c>
    </row>
    <row r="138" spans="1:10" ht="58" x14ac:dyDescent="0.35">
      <c r="A138" s="4">
        <f>IF(ISNUMBER(Normalized!G111),Normalized!G111,"")</f>
        <v>46203</v>
      </c>
      <c r="B138" s="5" t="str">
        <f t="shared" ca="1" si="4"/>
        <v>Later</v>
      </c>
      <c r="C138" s="6" t="str">
        <f>Normalized!A111</f>
        <v>Homeless Student Data Qlik Application Training </v>
      </c>
      <c r="D138" s="6" t="str">
        <f>Normalized!C111</f>
        <v>09/01/2025 – 06/30/2026</v>
      </c>
      <c r="E138" s="6" t="str">
        <f>Normalized!H111</f>
        <v>Homeless Liaison</v>
      </c>
      <c r="F138" s="6" t="str">
        <f>Normalized!B111</f>
        <v>Homeless Student Data Qlik Application Training: Year-round, ensure homeless liaisons complete at least one required Qlik training and regularly review data for students identified as experiencing homelessness in the Qlik Sense applications for accuracy. </v>
      </c>
      <c r="G138" s="6" t="str">
        <f>Normalized!I111</f>
        <v>Qlik</v>
      </c>
      <c r="H138" s="6" t="str">
        <f>Normalized!J111</f>
        <v>Tasheen Stallings </v>
      </c>
      <c r="I138" s="6" t="str">
        <f>IF(LEN(TRIM(Normalized!K111))=0,"",IF(ISNUMBER(SEARCH(";",Normalized!K111)),Normalized!K111,IFERROR(HYPERLINK("mailto:"&amp;Normalized!K111,Normalized!K111),Normalized!K111)))</f>
        <v>tasheen.stallings@dc.gov </v>
      </c>
      <c r="J138" s="7" t="str">
        <f>IF(LEN(TRIM(Normalized!L111))=0,"",IF(LEFT(Normalized!L111,7)="http://",HYPERLINK(Normalized!L111,"Open link"),IF(LEFT(Normalized!L111,8)="https://",HYPERLINK(Normalized!L111,"Open link"),IF(LEFT(Normalized!L111,4)="www.",HYPERLINK(Normalized!L111,"Open link"),Normalized!L111))))</f>
        <v>TBD - program to supply</v>
      </c>
    </row>
    <row r="139" spans="1:10" ht="87" x14ac:dyDescent="0.35">
      <c r="A139" s="4">
        <f>IF(ISNUMBER(Normalized!G19),Normalized!G19,"")</f>
        <v>46203</v>
      </c>
      <c r="B139" s="5" t="str">
        <f t="shared" ca="1" si="4"/>
        <v>Later</v>
      </c>
      <c r="C139" s="6" t="str">
        <f>Normalized!A19</f>
        <v>Mapping of Course Data Elements in ADT </v>
      </c>
      <c r="D139" s="6" t="str">
        <f>Normalized!C19</f>
        <v>Timing to be confirmed by program</v>
      </c>
      <c r="E139" s="6" t="str">
        <f>Normalized!H19</f>
        <v>LEA Data Manager</v>
      </c>
      <c r="F139" s="6" t="str">
        <f>Normalized!B19</f>
        <v>Mapping of Course Data Elements in ADT: Prior to Start of School, map course data elements from the student information system (SIS) to share daily in alignment with the LEA Course Data Collection Policy Guide. 
 (Note: Exact dates depend on Start of School for your LEA. This will occur in June - August 2025.)</v>
      </c>
      <c r="G139" s="6" t="str">
        <f>Normalized!I19</f>
        <v>Automated Data Transfer (ADT)</v>
      </c>
      <c r="H139" s="6" t="str">
        <f>Normalized!J19</f>
        <v>Whitney Meagher </v>
      </c>
      <c r="I139" s="6" t="str">
        <f>IF(LEN(TRIM(Normalized!K19))=0,"",IF(ISNUMBER(SEARCH(";",Normalized!K19)),Normalized!K19,IFERROR(HYPERLINK("mailto:"&amp;Normalized!K19,Normalized!K19),Normalized!K19)))</f>
        <v>Whitney.Meagher@dc.gov </v>
      </c>
      <c r="J139" s="7" t="str">
        <f>IF(LEN(TRIM(Normalized!L19))=0,"",IF(LEFT(Normalized!L19,7)="http://",HYPERLINK(Normalized!L19,"Open link"),IF(LEFT(Normalized!L19,8)="https://",HYPERLINK(Normalized!L19,"Open link"),IF(LEFT(Normalized!L19,4)="www.",HYPERLINK(Normalized!L19,"Open link"),Normalized!L19))))</f>
        <v>Open link</v>
      </c>
    </row>
    <row r="140" spans="1:10" ht="29" x14ac:dyDescent="0.35">
      <c r="A140" s="4">
        <f>IF(ISNUMBER(Normalized!G109),Normalized!G109,"")</f>
        <v>46218</v>
      </c>
      <c r="B140" s="5" t="str">
        <f t="shared" ca="1" si="4"/>
        <v>Later</v>
      </c>
      <c r="C140" s="6" t="str">
        <f>Normalized!A109</f>
        <v xml:space="preserve">Bridge to High School Data Exchange (LEA Opt-In) - Student Data </v>
      </c>
      <c r="D140" s="6" t="str">
        <f>Normalized!C109</f>
        <v>Opens 01/15/2026</v>
      </c>
      <c r="E140" s="6" t="str">
        <f>Normalized!H109</f>
        <v>LEA Data Manager</v>
      </c>
      <c r="F140" s="6" t="str">
        <f>Normalized!B109</f>
        <v xml:space="preserve">Bridge to High School - Student Data: By 7/15/2026, submit student data if participating in the Bridge to High School Data Exchange. </v>
      </c>
      <c r="G140" s="6" t="str">
        <f>Normalized!I109</f>
        <v>OSSE Box</v>
      </c>
      <c r="H140" s="6" t="str">
        <f>Normalized!J109</f>
        <v>Xiomara Trotman </v>
      </c>
      <c r="I140" s="6" t="str">
        <f>IF(LEN(TRIM(Normalized!K109))=0,"",IF(ISNUMBER(SEARCH(";",Normalized!K109)),Normalized!K109,IFERROR(HYPERLINK("mailto:"&amp;Normalized!K109,Normalized!K109),Normalized!K109)))</f>
        <v>Xiomara.Trotman1@dc.gov </v>
      </c>
      <c r="J140" s="7" t="str">
        <f>IF(LEN(TRIM(Normalized!L109))=0,"",IF(LEFT(Normalized!L109,7)="http://",HYPERLINK(Normalized!L109,"Open link"),IF(LEFT(Normalized!L109,8)="https://",HYPERLINK(Normalized!L109,"Open link"),IF(LEFT(Normalized!L109,4)="www.",HYPERLINK(Normalized!L109,"Open link"),Normalized!L109))))</f>
        <v>Open link</v>
      </c>
    </row>
    <row r="141" spans="1:10" ht="43.5" x14ac:dyDescent="0.35">
      <c r="A141" s="4">
        <f>IF(ISNUMBER(Normalized!G108),Normalized!G108,"")</f>
        <v>46234</v>
      </c>
      <c r="B141" s="5" t="str">
        <f t="shared" ca="1" si="4"/>
        <v>Later</v>
      </c>
      <c r="C141" s="6" t="str">
        <f>Normalized!A108</f>
        <v>Home and Hospital Instruction (HHI) Annual Data Request  </v>
      </c>
      <c r="D141" s="6" t="str">
        <f>Normalized!C108</f>
        <v>05/01/2026 – 07/31/2026</v>
      </c>
      <c r="E141" s="6" t="str">
        <f>Normalized!H108</f>
        <v>Head of School</v>
      </c>
      <c r="F141" s="6" t="str">
        <f>Normalized!B108</f>
        <v>Home and Hospital Instruction (HHI) Annual Data Request: By July 31, 2026, submit annual data on HHI requests, outcomes, reasons for denials, medical certifiers, and instructional methods. </v>
      </c>
      <c r="G141" s="6" t="str">
        <f>Normalized!I108</f>
        <v>OSSE Box</v>
      </c>
      <c r="H141" s="6" t="str">
        <f>Normalized!J108</f>
        <v>Cameron Martin </v>
      </c>
      <c r="I141" s="6" t="str">
        <f>IF(LEN(TRIM(Normalized!K108))=0,"",IF(ISNUMBER(SEARCH(";",Normalized!K108)),Normalized!K108,IFERROR(HYPERLINK("mailto:"&amp;Normalized!K108,Normalized!K108),Normalized!K108)))</f>
        <v>cameron.martin@dc.gov </v>
      </c>
      <c r="J141" s="7" t="str">
        <f>IF(LEN(TRIM(Normalized!L108))=0,"",IF(LEFT(Normalized!L108,7)="http://",HYPERLINK(Normalized!L108,"Open link"),IF(LEFT(Normalized!L108,8)="https://",HYPERLINK(Normalized!L108,"Open link"),IF(LEFT(Normalized!L108,4)="www.",HYPERLINK(Normalized!L108,"Open link"),Normalized!L108))))</f>
        <v>Open link</v>
      </c>
    </row>
    <row r="142" spans="1:10" ht="43.5" x14ac:dyDescent="0.35">
      <c r="A142" s="4">
        <f>IF(ISNUMBER(Normalized!G106),Normalized!G106,"")</f>
        <v>46244</v>
      </c>
      <c r="B142" s="5" t="str">
        <f t="shared" ca="1" si="4"/>
        <v>Later</v>
      </c>
      <c r="C142" s="6" t="str">
        <f>Normalized!A106</f>
        <v>HSA Local Tracking Log </v>
      </c>
      <c r="D142" s="6" t="str">
        <f>Normalized!C106</f>
        <v>11/10/2025 – 08/10/2026</v>
      </c>
      <c r="E142" s="6" t="str">
        <f>Normalized!H106</f>
        <v>School Approver</v>
      </c>
      <c r="F142" s="6" t="str">
        <f>Normalized!B106</f>
        <v>Healthy Schools Act (HSA) Local Tracking Log: By August 10, 2026, submit quarterly compliance tracking logs documenting the use of local and sustainably sourced foods.</v>
      </c>
      <c r="G142" s="6" t="str">
        <f>Normalized!I106</f>
        <v>Email to Program</v>
      </c>
      <c r="H142" s="6" t="str">
        <f>Normalized!J106</f>
        <v>Lazette Wells </v>
      </c>
      <c r="I142" s="6" t="str">
        <f>IF(LEN(TRIM(Normalized!K106))=0,"",IF(ISNUMBER(SEARCH(";",Normalized!K106)),Normalized!K106,IFERROR(HYPERLINK("mailto:"&amp;Normalized!K106,Normalized!K106),Normalized!K106)))</f>
        <v>lazette.wells@dc.gov </v>
      </c>
      <c r="J142" s="7" t="str">
        <f>IF(LEN(TRIM(Normalized!L106))=0,"",IF(LEFT(Normalized!L106,7)="http://",HYPERLINK(Normalized!L106,"Open link"),IF(LEFT(Normalized!L106,8)="https://",HYPERLINK(Normalized!L106,"Open link"),IF(LEFT(Normalized!L106,4)="www.",HYPERLINK(Normalized!L106,"Open link"),Normalized!L106))))</f>
        <v>Open link</v>
      </c>
    </row>
    <row r="143" spans="1:10" ht="43.5" x14ac:dyDescent="0.35">
      <c r="A143" s="4">
        <f>IF(ISNUMBER(Normalized!G103),Normalized!G103,"")</f>
        <v>46263</v>
      </c>
      <c r="B143" s="5" t="str">
        <f t="shared" ca="1" si="4"/>
        <v>Later</v>
      </c>
      <c r="C143" s="6" t="str">
        <f>Normalized!A103</f>
        <v>Identification of LEA and School-based McKinney-Vento (MKV) Homeless Liaisons </v>
      </c>
      <c r="D143" s="6" t="str">
        <f>Normalized!C103</f>
        <v>08/01/2025 – 08/29/2026</v>
      </c>
      <c r="E143" s="6" t="str">
        <f>Normalized!H103</f>
        <v>Homeless Liaison</v>
      </c>
      <c r="F143" s="6" t="str">
        <f>Normalized!B103</f>
        <v>Identification of School-based McKinney-Vento Homeless Liaisons: By Aug. 29, 2025, submit the names and Qlik access levels of your LEA and school-based homeless liaisons via the Integrated Data Submissions Application. </v>
      </c>
      <c r="G143" s="6" t="str">
        <f>Normalized!I103</f>
        <v>Integrated Data Submission (IDS)</v>
      </c>
      <c r="H143" s="6" t="str">
        <f>Normalized!J103</f>
        <v>Tasheen Stallings </v>
      </c>
      <c r="I143" s="6" t="str">
        <f>IF(LEN(TRIM(Normalized!K103))=0,"",IF(ISNUMBER(SEARCH(";",Normalized!K103)),Normalized!K103,IFERROR(HYPERLINK("mailto:"&amp;Normalized!K103,Normalized!K103),Normalized!K103)))</f>
        <v>tasheen.stallings@dc.gov </v>
      </c>
      <c r="J143" s="7" t="str">
        <f>IF(LEN(TRIM(Normalized!L103))=0,"",IF(LEFT(Normalized!L103,7)="http://",HYPERLINK(Normalized!L103,"Open link"),IF(LEFT(Normalized!L103,8)="https://",HYPERLINK(Normalized!L103,"Open link"),IF(LEFT(Normalized!L103,4)="www.",HYPERLINK(Normalized!L103,"Open link"),Normalized!L103))))</f>
        <v>Open link</v>
      </c>
    </row>
    <row r="144" spans="1:10" ht="43.5" x14ac:dyDescent="0.35">
      <c r="A144" s="4">
        <f>IF(ISNUMBER(Normalized!G101),Normalized!G101,"")</f>
        <v>46265</v>
      </c>
      <c r="B144" s="5" t="str">
        <f t="shared" ca="1" si="4"/>
        <v>Later</v>
      </c>
      <c r="C144" s="6" t="str">
        <f>Normalized!A101</f>
        <v>DCPS ONLY | Parents' Right to Know Notifications </v>
      </c>
      <c r="D144" s="6" t="str">
        <f>Normalized!C101</f>
        <v>09/01/2025 – 08/31/2025</v>
      </c>
      <c r="E144" s="6" t="str">
        <f>Normalized!H101</f>
        <v>Head of School</v>
      </c>
      <c r="F144" s="6" t="str">
        <f>Normalized!B101</f>
        <v>DCPS ONLY | Parents' Right to Know: By August 31, 2025, notify families through a “parent right to know” letter if their child is taught by a teacher not credentialed in their subject area to meet Title I ESEA requirements. </v>
      </c>
      <c r="G144" s="6" t="str">
        <f>Normalized!I101</f>
        <v>Email and OSSE Box</v>
      </c>
      <c r="H144" s="6" t="str">
        <f>Normalized!J101</f>
        <v>Anthony Graham </v>
      </c>
      <c r="I144" s="6" t="str">
        <f>IF(LEN(TRIM(Normalized!K101))=0,"",IF(ISNUMBER(SEARCH(";",Normalized!K101)),Normalized!K101,IFERROR(HYPERLINK("mailto:"&amp;Normalized!K101,Normalized!K101),Normalized!K101)))</f>
        <v>Anthonys.Graham@dc.gov </v>
      </c>
      <c r="J144" s="7" t="str">
        <f>IF(LEN(TRIM(Normalized!L101))=0,"",IF(LEFT(Normalized!L101,7)="http://",HYPERLINK(Normalized!L101,"Open link"),IF(LEFT(Normalized!L101,8)="https://",HYPERLINK(Normalized!L101,"Open link"),IF(LEFT(Normalized!L101,4)="www.",HYPERLINK(Normalized!L101,"Open link"),Normalized!L101))))</f>
        <v>TBD - program to supply</v>
      </c>
    </row>
    <row r="145" spans="1:10" ht="43.5" x14ac:dyDescent="0.35">
      <c r="A145" s="4">
        <f>IF(ISNUMBER(Normalized!G28),Normalized!G28,"")</f>
        <v>46265</v>
      </c>
      <c r="B145" s="5" t="str">
        <f t="shared" ca="1" si="4"/>
        <v>Later</v>
      </c>
      <c r="C145" s="6" t="str">
        <f>Normalized!A28</f>
        <v>McKinney-Vento (MKV) Monitoring </v>
      </c>
      <c r="D145" s="6" t="str">
        <f>Normalized!C28</f>
        <v>Spring 2026 (Mar–May)</v>
      </c>
      <c r="E145" s="6" t="str">
        <f>Normalized!H28</f>
        <v>Homeless Liaison</v>
      </c>
      <c r="F145" s="6" t="str">
        <f>Normalized!B28</f>
        <v>McKinney-Vento Monitoring: By Summer 2026, submit documented evidence and interview responses demonstrating compliance with the McKinney-Vento (MKV) Act. </v>
      </c>
      <c r="G145" s="6" t="str">
        <f>Normalized!I28</f>
        <v>Email to Program</v>
      </c>
      <c r="H145" s="6" t="str">
        <f>Normalized!J28</f>
        <v>Danielle Rollins </v>
      </c>
      <c r="I145" s="6" t="str">
        <f>IF(LEN(TRIM(Normalized!K28))=0,"",IF(ISNUMBER(SEARCH(";",Normalized!K28)),Normalized!K28,IFERROR(HYPERLINK("mailto:"&amp;Normalized!K28,Normalized!K28),Normalized!K28)))</f>
        <v>danielle.rollins@dc.gov </v>
      </c>
      <c r="J145" s="7" t="str">
        <f>IF(LEN(TRIM(Normalized!L28))=0,"",IF(LEFT(Normalized!L28,7)="http://",HYPERLINK(Normalized!L28,"Open link"),IF(LEFT(Normalized!L28,8)="https://",HYPERLINK(Normalized!L28,"Open link"),IF(LEFT(Normalized!L28,4)="www.",HYPERLINK(Normalized!L28,"Open link"),Normalized!L28))))</f>
        <v>Open link</v>
      </c>
    </row>
    <row r="146" spans="1:10" ht="43.5" x14ac:dyDescent="0.35">
      <c r="A146" s="4">
        <f>IF(ISNUMBER(Normalized!G26),Normalized!G26,"")</f>
        <v>46265</v>
      </c>
      <c r="B146" s="5" t="str">
        <f t="shared" ca="1" si="4"/>
        <v>Later</v>
      </c>
      <c r="C146" s="6" t="str">
        <f>Normalized!A26</f>
        <v>21stCCLC Monitoring and Reporting </v>
      </c>
      <c r="D146" s="6" t="str">
        <f>Normalized!C26</f>
        <v>Spring 2026 (Mar–May)</v>
      </c>
      <c r="E146" s="6" t="str">
        <f>Normalized!H26</f>
        <v>LEA Approver</v>
      </c>
      <c r="F146" s="6" t="str">
        <f>Normalized!B26</f>
        <v>21stCCLC Monitoring and Reporting: By Summer 2026, submit documentation and interview responses demonstrating compliance with 21st Century Community Learning Center grant requirements. </v>
      </c>
      <c r="G146" s="6" t="str">
        <f>Normalized!I26</f>
        <v>Email to Program</v>
      </c>
      <c r="H146" s="6" t="str">
        <f>Normalized!J26</f>
        <v>Kelly Sallee </v>
      </c>
      <c r="I146" s="6" t="str">
        <f>IF(LEN(TRIM(Normalized!K26))=0,"",IF(ISNUMBER(SEARCH(";",Normalized!K26)),Normalized!K26,IFERROR(HYPERLINK("mailto:"&amp;Normalized!K26,Normalized!K26),Normalized!K26)))</f>
        <v>Kelly.sallee@dc.gov  </v>
      </c>
      <c r="J146" s="7" t="str">
        <f>IF(LEN(TRIM(Normalized!L26))=0,"",IF(LEFT(Normalized!L26,7)="http://",HYPERLINK(Normalized!L26,"Open link"),IF(LEFT(Normalized!L26,8)="https://",HYPERLINK(Normalized!L26,"Open link"),IF(LEFT(Normalized!L26,4)="www.",HYPERLINK(Normalized!L26,"Open link"),Normalized!L26))))</f>
        <v>Open link</v>
      </c>
    </row>
    <row r="147" spans="1:10" ht="43.5" x14ac:dyDescent="0.35">
      <c r="A147" s="4">
        <f>IF(ISNUMBER(Normalized!G27),Normalized!G27,"")</f>
        <v>46265</v>
      </c>
      <c r="B147" s="5" t="str">
        <f t="shared" ca="1" si="4"/>
        <v>Later</v>
      </c>
      <c r="C147" s="6" t="str">
        <f>Normalized!A27</f>
        <v>Fiscal Monitoring </v>
      </c>
      <c r="D147" s="6" t="str">
        <f>Normalized!C27</f>
        <v>Spring 2026 (Mar–May)</v>
      </c>
      <c r="E147" s="6" t="str">
        <f>Normalized!H27</f>
        <v>LEA Finance/Grants Manager</v>
      </c>
      <c r="F147" s="6" t="str">
        <f>Normalized!B27</f>
        <v>Fiscal Monitoring: By Summer 2026, submit evidence that your LEA complies with federal fiscal requirements in several categories, including policies and procedures, procurement, time and effort, and asset management. </v>
      </c>
      <c r="G147" s="6" t="str">
        <f>Normalized!I27</f>
        <v>OSSE Box</v>
      </c>
      <c r="H147" s="6" t="str">
        <f>Normalized!J27</f>
        <v>Linda Sun </v>
      </c>
      <c r="I147" s="6" t="str">
        <f>IF(LEN(TRIM(Normalized!K27))=0,"",IF(ISNUMBER(SEARCH(";",Normalized!K27)),Normalized!K27,IFERROR(HYPERLINK("mailto:"&amp;Normalized!K27,Normalized!K27),Normalized!K27)))</f>
        <v>linda.sun1@dc.gov </v>
      </c>
      <c r="J147" s="7" t="str">
        <f>IF(LEN(TRIM(Normalized!L27))=0,"",IF(LEFT(Normalized!L27,7)="http://",HYPERLINK(Normalized!L27,"Open link"),IF(LEFT(Normalized!L27,8)="https://",HYPERLINK(Normalized!L27,"Open link"),IF(LEFT(Normalized!L27,4)="www.",HYPERLINK(Normalized!L27,"Open link"),Normalized!L27))))</f>
        <v>Open link</v>
      </c>
    </row>
    <row r="148" spans="1:10" ht="43.5" x14ac:dyDescent="0.35">
      <c r="A148" s="4">
        <f>IF(ISNUMBER(Normalized!G29),Normalized!G29,"")</f>
        <v>46265</v>
      </c>
      <c r="B148" s="5" t="str">
        <f t="shared" ca="1" si="4"/>
        <v>Later</v>
      </c>
      <c r="C148" s="6" t="str">
        <f>Normalized!A29</f>
        <v>SOAR Monitoring </v>
      </c>
      <c r="D148" s="6" t="str">
        <f>Normalized!C29</f>
        <v>Spring 2026 (Mar–May)</v>
      </c>
      <c r="E148" s="6" t="str">
        <f>Normalized!H29</f>
        <v>LEA Finance/Grants Manager</v>
      </c>
      <c r="F148" s="6" t="str">
        <f>Normalized!B29</f>
        <v>SOAR Monitoring: By Summer 2026, submit documents and interview responses to demonstrate progress on subgrant activities outlined in your Scholarships for Opportunity and Results (SOAR) application. </v>
      </c>
      <c r="G148" s="6" t="str">
        <f>Normalized!I29</f>
        <v>OSSE Box</v>
      </c>
      <c r="H148" s="6" t="str">
        <f>Normalized!J29</f>
        <v>Linda Sun </v>
      </c>
      <c r="I148" s="6" t="str">
        <f>IF(LEN(TRIM(Normalized!K29))=0,"",IF(ISNUMBER(SEARCH(";",Normalized!K29)),Normalized!K29,IFERROR(HYPERLINK("mailto:"&amp;Normalized!K29,Normalized!K29),Normalized!K29)))</f>
        <v>linda.sun1@dc.gov </v>
      </c>
      <c r="J148" s="7" t="str">
        <f>IF(LEN(TRIM(Normalized!L29))=0,"",IF(LEFT(Normalized!L29,7)="http://",HYPERLINK(Normalized!L29,"Open link"),IF(LEFT(Normalized!L29,8)="https://",HYPERLINK(Normalized!L29,"Open link"),IF(LEFT(Normalized!L29,4)="www.",HYPERLINK(Normalized!L29,"Open link"),Normalized!L29))))</f>
        <v>Open link</v>
      </c>
    </row>
    <row r="149" spans="1:10" ht="58" x14ac:dyDescent="0.35">
      <c r="A149" s="4">
        <f>IF(ISNUMBER(Normalized!G92),Normalized!G92,"")</f>
        <v>46295</v>
      </c>
      <c r="B149" s="5" t="str">
        <f t="shared" ca="1" si="4"/>
        <v>Later</v>
      </c>
      <c r="C149" s="6" t="str">
        <f>Normalized!A92</f>
        <v>McKinney-Vento (MKV) Professional Development and Technical Assistance  </v>
      </c>
      <c r="D149" s="6" t="str">
        <f>Normalized!C92</f>
        <v>10/01/2025 – 09/30/2026</v>
      </c>
      <c r="E149" s="6" t="str">
        <f>Normalized!H92</f>
        <v>Homeless Liaison</v>
      </c>
      <c r="F149" s="6" t="str">
        <f>Normalized!B92</f>
        <v>McKinney-Vento Professional Development and Technical Assistance: Year-round, ensure homeless liaisons participate in required training and technical assistance from OSSE, including trainings on identifying students experiencing homelessness, determining eligibility, enrollment, and connecting students with services. </v>
      </c>
      <c r="G149" s="6" t="str">
        <f>Normalized!I92</f>
        <v>Email to Program</v>
      </c>
      <c r="H149" s="6" t="str">
        <f>Normalized!J92</f>
        <v>Tasheen Stallings </v>
      </c>
      <c r="I149" s="6" t="str">
        <f>IF(LEN(TRIM(Normalized!K92))=0,"",IF(ISNUMBER(SEARCH(";",Normalized!K92)),Normalized!K92,IFERROR(HYPERLINK("mailto:"&amp;Normalized!K92,Normalized!K92),Normalized!K92)))</f>
        <v>tasheen.stallings@dc.gov </v>
      </c>
      <c r="J149" s="7" t="str">
        <f>IF(LEN(TRIM(Normalized!L92))=0,"",IF(LEFT(Normalized!L92,7)="http://",HYPERLINK(Normalized!L92,"Open link"),IF(LEFT(Normalized!L92,8)="https://",HYPERLINK(Normalized!L92,"Open link"),IF(LEFT(Normalized!L92,4)="www.",HYPERLINK(Normalized!L92,"Open link"),Normalized!L92))))</f>
        <v>Open link</v>
      </c>
    </row>
    <row r="150" spans="1:10" ht="72.5" x14ac:dyDescent="0.35">
      <c r="A150" s="4">
        <f>IF(ISNUMBER(Normalized!G57),Normalized!G57,"")</f>
        <v>46387</v>
      </c>
      <c r="B150" s="5" t="str">
        <f t="shared" ca="1" si="4"/>
        <v>Later</v>
      </c>
      <c r="C150" s="6" t="str">
        <f>Normalized!A57</f>
        <v>Mental Health Training </v>
      </c>
      <c r="D150" s="6" t="str">
        <f>Normalized!C57</f>
        <v>Due 12/31/2026</v>
      </c>
      <c r="E150" s="6" t="str">
        <f>Normalized!H57</f>
        <v>Head of School</v>
      </c>
      <c r="F150" s="6" t="str">
        <f>Normalized!B57</f>
        <v>Mental Health Training: By December 31, 2026, ensure all teachers and principals complete required biennial mental health training. 
 (Note: The Department of Behavioral Health (DBH) will create and provide access to the new on-demand training in SY25-26.)</v>
      </c>
      <c r="G150" s="6" t="str">
        <f>Normalized!I57</f>
        <v>TBD - program to supply</v>
      </c>
      <c r="H150" s="6" t="str">
        <f>Normalized!J57</f>
        <v>Celeste Brown </v>
      </c>
      <c r="I150" s="6" t="str">
        <f>IF(LEN(TRIM(Normalized!K57))=0,"",IF(ISNUMBER(SEARCH(";",Normalized!K57)),Normalized!K57,IFERROR(HYPERLINK("mailto:"&amp;Normalized!K57,Normalized!K57),Normalized!K57)))</f>
        <v>celeste.brown@dc.gov </v>
      </c>
      <c r="J150" s="7" t="str">
        <f>IF(LEN(TRIM(Normalized!L57))=0,"",IF(LEFT(Normalized!L57,7)="http://",HYPERLINK(Normalized!L57,"Open link"),IF(LEFT(Normalized!L57,8)="https://",HYPERLINK(Normalized!L57,"Open link"),IF(LEFT(Normalized!L57,4)="www.",HYPERLINK(Normalized!L57,"Open link"),Normalized!L57))))</f>
        <v>TBD - program to supply</v>
      </c>
    </row>
    <row r="151" spans="1:10" ht="72.5" x14ac:dyDescent="0.35">
      <c r="A151" s="8" t="str">
        <f>IF(ISNUMBER(Normalized!G3),Normalized!G3,"")</f>
        <v/>
      </c>
      <c r="B151" s="9" t="str">
        <f t="shared" ca="1" si="4"/>
        <v>No date</v>
      </c>
      <c r="C151" s="10" t="str">
        <f>Normalized!A3</f>
        <v>SY25-26 Waiver to Reduce Instructional Time </v>
      </c>
      <c r="D151" s="10" t="str">
        <f>Normalized!C3</f>
        <v>Ongoing throughout SY25–26</v>
      </c>
      <c r="E151" s="10" t="str">
        <f>Normalized!H3</f>
        <v>LEA Data Manager</v>
      </c>
      <c r="F151" s="10" t="str">
        <f>Normalized!B3</f>
        <v xml:space="preserve">Waiver to Reduce Instructional Time: Within one month of an unplanned school closure, submit a waiver request to OSSE to reduce instructional time below 180 days or 1,080 hours.  
(Note: OSSE will review and approve or deny the request.) </v>
      </c>
      <c r="G151" s="10" t="str">
        <f>Normalized!I3</f>
        <v>OSSE Support Tool (OST)</v>
      </c>
      <c r="H151" s="10" t="str">
        <f>Normalized!J3</f>
        <v>Joseph Hood and Aric Fulton  </v>
      </c>
      <c r="I151" s="10" t="str">
        <f>IF(LEN(TRIM(Normalized!K3))=0,"",IF(ISNUMBER(SEARCH(";",Normalized!K3)),Normalized!K3,IFERROR(HYPERLINK("mailto:"&amp;Normalized!K3,Normalized!K3),Normalized!K3)))</f>
        <v>osse.calendarwaivers@dc.gov </v>
      </c>
      <c r="J151" s="11" t="str">
        <f>IF(LEN(TRIM(Normalized!L3))=0,"",IF(LEFT(Normalized!L3,7)="http://",HYPERLINK(Normalized!L3,"Open link"),IF(LEFT(Normalized!L3,8)="https://",HYPERLINK(Normalized!L3,"Open link"),IF(LEFT(Normalized!L3,4)="www.",HYPERLINK(Normalized!L3,"Open link"),Normalized!L3))))</f>
        <v>Open link</v>
      </c>
    </row>
  </sheetData>
  <autoFilter ref="A4:J151" xr:uid="{00000000-0001-0000-0300-000000000000}">
    <sortState xmlns:xlrd2="http://schemas.microsoft.com/office/spreadsheetml/2017/richdata2" ref="A5:J151">
      <sortCondition ref="A4"/>
    </sortState>
  </autoFilter>
  <sortState xmlns:xlrd2="http://schemas.microsoft.com/office/spreadsheetml/2017/richdata2" ref="A5:J151">
    <sortCondition ref="A5:A151"/>
  </sortState>
  <conditionalFormatting sqref="A5:J151">
    <cfRule type="expression" dxfId="15" priority="1">
      <formula>$B5="Past due"</formula>
    </cfRule>
    <cfRule type="expression" dxfId="14" priority="2">
      <formula>$B5="Next 30 days"</formula>
    </cfRule>
    <cfRule type="expression" dxfId="13" priority="3">
      <formula>$B5="31–60 days"</formula>
    </cfRule>
    <cfRule type="expression" dxfId="12" priority="4">
      <formula>$B5="61–90 days"</formula>
    </cfRule>
    <cfRule type="expression" dxfId="11" priority="5">
      <formula>$B5="Later"</formula>
    </cfRule>
    <cfRule type="expression" dxfId="10" priority="6">
      <formula>$B5="No date"</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48"/>
  <sheetViews>
    <sheetView zoomScale="60" zoomScaleNormal="60" workbookViewId="0">
      <pane ySplit="1" topLeftCell="A2" activePane="bottomLeft" state="frozen"/>
      <selection pane="bottomLeft" activeCell="A2" sqref="A2:L148"/>
    </sheetView>
  </sheetViews>
  <sheetFormatPr defaultRowHeight="15" customHeight="1" x14ac:dyDescent="0.35"/>
  <cols>
    <col min="1" max="1" width="14.81640625" customWidth="1"/>
    <col min="2" max="2" width="40.54296875" customWidth="1"/>
    <col min="3" max="3" width="14.1796875" customWidth="1"/>
    <col min="4" max="4" width="13.54296875" customWidth="1"/>
    <col min="5" max="5" width="17.1796875" customWidth="1"/>
    <col min="6" max="6" width="15.7265625" customWidth="1"/>
    <col min="7" max="7" width="14.81640625" customWidth="1"/>
    <col min="8" max="8" width="20.26953125" customWidth="1"/>
    <col min="9" max="9" width="19.54296875" customWidth="1"/>
    <col min="10" max="10" width="21.7265625" customWidth="1"/>
    <col min="11" max="11" width="17.54296875" customWidth="1"/>
    <col min="14" max="14" width="15.7265625" bestFit="1" customWidth="1"/>
    <col min="15" max="15" width="15.453125" customWidth="1"/>
    <col min="17" max="17" width="23.81640625" customWidth="1"/>
    <col min="20" max="20" width="21.54296875" customWidth="1"/>
    <col min="21" max="21" width="52" style="21" customWidth="1"/>
    <col min="22" max="22" width="19.54296875" customWidth="1"/>
    <col min="24" max="24" width="12.81640625" customWidth="1"/>
    <col min="25" max="25" width="11.81640625" customWidth="1"/>
    <col min="26" max="26" width="19.1796875" customWidth="1"/>
    <col min="28" max="28" width="15.81640625" customWidth="1"/>
    <col min="29" max="29" width="16" customWidth="1"/>
    <col min="31" max="31" width="11.1796875" bestFit="1" customWidth="1"/>
    <col min="32" max="32" width="10.453125" bestFit="1" customWidth="1"/>
    <col min="33" max="33" width="11.453125" customWidth="1"/>
    <col min="35" max="35" width="48.81640625" customWidth="1"/>
    <col min="36" max="36" width="13.453125" bestFit="1" customWidth="1"/>
    <col min="37" max="37" width="23.453125" customWidth="1"/>
    <col min="38" max="38" width="19.26953125" bestFit="1" customWidth="1"/>
    <col min="39" max="39" width="109" customWidth="1"/>
    <col min="40" max="40" width="13.81640625" customWidth="1"/>
    <col min="41" max="42" width="18.26953125" customWidth="1"/>
    <col min="43" max="43" width="17.7265625" customWidth="1"/>
    <col min="44" max="44" width="13" customWidth="1"/>
    <col min="45" max="45" width="17.81640625" customWidth="1"/>
    <col min="46" max="46" width="11.1796875" customWidth="1"/>
    <col min="47" max="47" width="16" bestFit="1" customWidth="1"/>
    <col min="48" max="48" width="10.54296875" bestFit="1" customWidth="1"/>
  </cols>
  <sheetData>
    <row r="1" spans="1:36" ht="43.5" x14ac:dyDescent="0.35">
      <c r="A1" s="18" t="s">
        <v>10</v>
      </c>
      <c r="B1" s="18" t="s">
        <v>5</v>
      </c>
      <c r="C1" s="18" t="s">
        <v>11</v>
      </c>
      <c r="D1" s="18" t="s">
        <v>12</v>
      </c>
      <c r="E1" s="18" t="s">
        <v>13</v>
      </c>
      <c r="F1" s="18" t="s">
        <v>14</v>
      </c>
      <c r="G1" s="18" t="s">
        <v>15</v>
      </c>
      <c r="H1" s="18" t="s">
        <v>4</v>
      </c>
      <c r="I1" s="18" t="s">
        <v>6</v>
      </c>
      <c r="J1" s="18" t="s">
        <v>7</v>
      </c>
      <c r="K1" s="18" t="s">
        <v>8</v>
      </c>
      <c r="L1" s="18" t="s">
        <v>9</v>
      </c>
      <c r="M1" s="18" t="s">
        <v>16</v>
      </c>
      <c r="N1" s="18" t="s">
        <v>17</v>
      </c>
      <c r="O1" s="18" t="s">
        <v>18</v>
      </c>
      <c r="P1" s="18" t="s">
        <v>19</v>
      </c>
      <c r="Q1" s="18" t="s">
        <v>20</v>
      </c>
      <c r="R1" s="18" t="s">
        <v>21</v>
      </c>
      <c r="S1" s="18" t="s">
        <v>22</v>
      </c>
      <c r="T1" s="18" t="s">
        <v>23</v>
      </c>
      <c r="U1" s="18" t="s">
        <v>24</v>
      </c>
      <c r="V1" s="18" t="s">
        <v>25</v>
      </c>
      <c r="W1" s="18" t="s">
        <v>26</v>
      </c>
      <c r="X1" s="18" t="s">
        <v>27</v>
      </c>
      <c r="Y1" s="18" t="s">
        <v>28</v>
      </c>
      <c r="Z1" s="18" t="s">
        <v>29</v>
      </c>
      <c r="AA1" s="18" t="s">
        <v>30</v>
      </c>
      <c r="AB1" s="18" t="s">
        <v>31</v>
      </c>
      <c r="AC1" s="18" t="s">
        <v>32</v>
      </c>
      <c r="AD1" s="18" t="s">
        <v>33</v>
      </c>
      <c r="AE1" s="18" t="s">
        <v>34</v>
      </c>
      <c r="AF1" s="18" t="s">
        <v>35</v>
      </c>
      <c r="AG1" s="18" t="s">
        <v>36</v>
      </c>
      <c r="AH1" s="18" t="s">
        <v>37</v>
      </c>
      <c r="AI1" s="18" t="s">
        <v>38</v>
      </c>
      <c r="AJ1" s="18" t="s">
        <v>39</v>
      </c>
    </row>
    <row r="2" spans="1:36" ht="275.5" x14ac:dyDescent="0.35">
      <c r="A2" t="s">
        <v>40</v>
      </c>
      <c r="B2" t="s">
        <v>41</v>
      </c>
      <c r="C2" t="s">
        <v>42</v>
      </c>
      <c r="D2" t="s">
        <v>43</v>
      </c>
      <c r="G2" s="2">
        <v>46203</v>
      </c>
      <c r="H2" t="s">
        <v>44</v>
      </c>
      <c r="I2" t="s">
        <v>45</v>
      </c>
      <c r="J2" t="s">
        <v>46</v>
      </c>
      <c r="K2" t="s">
        <v>47</v>
      </c>
      <c r="L2" s="20" t="s">
        <v>48</v>
      </c>
      <c r="M2" t="s">
        <v>49</v>
      </c>
      <c r="N2" t="s">
        <v>49</v>
      </c>
      <c r="O2" t="s">
        <v>50</v>
      </c>
      <c r="P2" t="s">
        <v>50</v>
      </c>
      <c r="Q2" t="s">
        <v>43</v>
      </c>
      <c r="R2" t="s">
        <v>43</v>
      </c>
      <c r="S2" s="2">
        <v>45839</v>
      </c>
      <c r="T2" s="2">
        <v>46203</v>
      </c>
      <c r="U2" t="s">
        <v>51</v>
      </c>
      <c r="W2" s="2">
        <v>45839</v>
      </c>
      <c r="Y2" t="s">
        <v>52</v>
      </c>
      <c r="AC2">
        <v>0</v>
      </c>
      <c r="AD2">
        <v>0</v>
      </c>
      <c r="AE2">
        <v>0</v>
      </c>
      <c r="AF2">
        <v>0</v>
      </c>
      <c r="AG2" s="19">
        <v>1</v>
      </c>
      <c r="AH2" s="22" t="b">
        <v>0</v>
      </c>
    </row>
    <row r="3" spans="1:36" ht="130.5" x14ac:dyDescent="0.35">
      <c r="A3" t="s">
        <v>53</v>
      </c>
      <c r="B3" t="s">
        <v>54</v>
      </c>
      <c r="C3" t="s">
        <v>42</v>
      </c>
      <c r="D3" t="s">
        <v>55</v>
      </c>
      <c r="H3" t="s">
        <v>56</v>
      </c>
      <c r="I3" t="s">
        <v>57</v>
      </c>
      <c r="J3" t="s">
        <v>58</v>
      </c>
      <c r="K3" t="s">
        <v>59</v>
      </c>
      <c r="L3" s="20" t="s">
        <v>60</v>
      </c>
      <c r="M3" t="s">
        <v>61</v>
      </c>
      <c r="N3" t="s">
        <v>62</v>
      </c>
      <c r="O3" t="s">
        <v>63</v>
      </c>
      <c r="P3" t="s">
        <v>64</v>
      </c>
      <c r="Q3" t="s">
        <v>65</v>
      </c>
      <c r="R3" t="s">
        <v>55</v>
      </c>
      <c r="S3" s="2">
        <v>45839</v>
      </c>
      <c r="T3" s="2">
        <v>46203</v>
      </c>
      <c r="U3" t="s">
        <v>66</v>
      </c>
      <c r="W3" s="2">
        <v>45839</v>
      </c>
      <c r="Y3" t="s">
        <v>52</v>
      </c>
      <c r="AC3">
        <v>0</v>
      </c>
      <c r="AD3">
        <v>0</v>
      </c>
      <c r="AE3">
        <v>0</v>
      </c>
      <c r="AF3">
        <v>0</v>
      </c>
      <c r="AG3" s="19">
        <v>2</v>
      </c>
      <c r="AH3" s="22" t="b">
        <v>0</v>
      </c>
    </row>
    <row r="4" spans="1:36" ht="261" x14ac:dyDescent="0.35">
      <c r="A4" t="s">
        <v>67</v>
      </c>
      <c r="B4" t="s">
        <v>68</v>
      </c>
      <c r="C4" t="s">
        <v>69</v>
      </c>
      <c r="D4" t="s">
        <v>70</v>
      </c>
      <c r="E4" s="2">
        <v>45962</v>
      </c>
      <c r="G4" s="2">
        <v>46203</v>
      </c>
      <c r="H4" t="s">
        <v>71</v>
      </c>
      <c r="I4" t="s">
        <v>72</v>
      </c>
      <c r="J4" t="s">
        <v>73</v>
      </c>
      <c r="K4" t="s">
        <v>74</v>
      </c>
      <c r="L4" s="20" t="s">
        <v>75</v>
      </c>
      <c r="M4" t="s">
        <v>76</v>
      </c>
      <c r="N4" t="s">
        <v>77</v>
      </c>
      <c r="O4" t="s">
        <v>78</v>
      </c>
      <c r="P4" t="s">
        <v>79</v>
      </c>
      <c r="Q4" t="s">
        <v>80</v>
      </c>
      <c r="R4" t="s">
        <v>70</v>
      </c>
      <c r="T4" s="2">
        <v>46203</v>
      </c>
      <c r="U4" t="s">
        <v>81</v>
      </c>
      <c r="W4" s="2">
        <v>45962</v>
      </c>
      <c r="Y4" t="s">
        <v>82</v>
      </c>
      <c r="AC4">
        <v>0</v>
      </c>
      <c r="AD4">
        <v>0</v>
      </c>
      <c r="AE4">
        <v>0</v>
      </c>
      <c r="AF4">
        <v>0</v>
      </c>
      <c r="AG4" s="19">
        <v>3</v>
      </c>
      <c r="AH4" s="22" t="b">
        <v>0</v>
      </c>
    </row>
    <row r="5" spans="1:36" ht="261" x14ac:dyDescent="0.35">
      <c r="A5" t="s">
        <v>83</v>
      </c>
      <c r="B5" t="s">
        <v>84</v>
      </c>
      <c r="C5" t="s">
        <v>69</v>
      </c>
      <c r="D5" t="s">
        <v>70</v>
      </c>
      <c r="E5" s="2">
        <v>45962</v>
      </c>
      <c r="G5" s="2">
        <v>46203</v>
      </c>
      <c r="H5" t="s">
        <v>71</v>
      </c>
      <c r="I5" t="s">
        <v>72</v>
      </c>
      <c r="J5" t="s">
        <v>73</v>
      </c>
      <c r="K5" t="s">
        <v>74</v>
      </c>
      <c r="L5" s="20" t="s">
        <v>75</v>
      </c>
      <c r="M5" t="s">
        <v>76</v>
      </c>
      <c r="N5" t="s">
        <v>77</v>
      </c>
      <c r="O5" t="s">
        <v>78</v>
      </c>
      <c r="P5" t="s">
        <v>79</v>
      </c>
      <c r="Q5" t="s">
        <v>80</v>
      </c>
      <c r="R5" t="s">
        <v>70</v>
      </c>
      <c r="T5" s="2">
        <v>46203</v>
      </c>
      <c r="U5" t="s">
        <v>81</v>
      </c>
      <c r="W5" s="2">
        <v>45962</v>
      </c>
      <c r="Y5" t="s">
        <v>52</v>
      </c>
      <c r="AC5">
        <v>0</v>
      </c>
      <c r="AD5">
        <v>0</v>
      </c>
      <c r="AE5">
        <v>0</v>
      </c>
      <c r="AF5">
        <v>0</v>
      </c>
      <c r="AG5" s="19">
        <v>4</v>
      </c>
      <c r="AH5" s="22" t="b">
        <v>0</v>
      </c>
    </row>
    <row r="6" spans="1:36" ht="43.5" x14ac:dyDescent="0.35">
      <c r="A6" t="s">
        <v>85</v>
      </c>
      <c r="B6" t="s">
        <v>86</v>
      </c>
      <c r="C6" t="s">
        <v>87</v>
      </c>
      <c r="D6" t="s">
        <v>88</v>
      </c>
      <c r="G6" s="2">
        <v>46203</v>
      </c>
      <c r="H6" t="s">
        <v>89</v>
      </c>
      <c r="I6" t="s">
        <v>52</v>
      </c>
      <c r="J6" t="s">
        <v>90</v>
      </c>
      <c r="K6" t="s">
        <v>91</v>
      </c>
      <c r="L6" s="21" t="s">
        <v>52</v>
      </c>
      <c r="M6" t="s">
        <v>92</v>
      </c>
      <c r="N6" t="s">
        <v>92</v>
      </c>
      <c r="O6" t="s">
        <v>93</v>
      </c>
      <c r="P6" t="s">
        <v>93</v>
      </c>
      <c r="Q6" t="s">
        <v>88</v>
      </c>
      <c r="R6" t="s">
        <v>88</v>
      </c>
      <c r="S6" s="2">
        <v>45839</v>
      </c>
      <c r="T6" s="2">
        <v>46203</v>
      </c>
      <c r="U6" t="s">
        <v>94</v>
      </c>
      <c r="W6" s="2">
        <v>45839</v>
      </c>
      <c r="Y6" t="s">
        <v>52</v>
      </c>
      <c r="AC6">
        <v>0</v>
      </c>
      <c r="AD6">
        <v>0</v>
      </c>
      <c r="AE6">
        <v>0</v>
      </c>
      <c r="AF6">
        <v>0</v>
      </c>
      <c r="AG6" s="19">
        <v>5</v>
      </c>
      <c r="AH6" s="22" t="b">
        <v>0</v>
      </c>
    </row>
    <row r="7" spans="1:36" ht="43.5" x14ac:dyDescent="0.35">
      <c r="A7" t="s">
        <v>95</v>
      </c>
      <c r="B7" t="s">
        <v>96</v>
      </c>
      <c r="C7" t="s">
        <v>87</v>
      </c>
      <c r="D7" t="s">
        <v>88</v>
      </c>
      <c r="G7" s="2">
        <v>46203</v>
      </c>
      <c r="H7" t="s">
        <v>56</v>
      </c>
      <c r="I7" t="s">
        <v>52</v>
      </c>
      <c r="J7" t="s">
        <v>97</v>
      </c>
      <c r="K7" t="s">
        <v>98</v>
      </c>
      <c r="L7" s="21" t="s">
        <v>52</v>
      </c>
      <c r="M7" t="s">
        <v>92</v>
      </c>
      <c r="N7" t="s">
        <v>92</v>
      </c>
      <c r="O7" t="s">
        <v>99</v>
      </c>
      <c r="P7" t="s">
        <v>93</v>
      </c>
      <c r="Q7" t="s">
        <v>100</v>
      </c>
      <c r="R7" t="s">
        <v>88</v>
      </c>
      <c r="S7" s="2">
        <v>45839</v>
      </c>
      <c r="T7" s="2">
        <v>46203</v>
      </c>
      <c r="U7" t="s">
        <v>94</v>
      </c>
      <c r="W7" s="2">
        <v>45839</v>
      </c>
      <c r="Y7" t="s">
        <v>52</v>
      </c>
      <c r="AC7">
        <v>0</v>
      </c>
      <c r="AD7">
        <v>0</v>
      </c>
      <c r="AE7">
        <v>0</v>
      </c>
      <c r="AF7">
        <v>0</v>
      </c>
      <c r="AG7" s="19">
        <v>6</v>
      </c>
      <c r="AH7" s="22" t="b">
        <v>0</v>
      </c>
    </row>
    <row r="8" spans="1:36" ht="43.5" x14ac:dyDescent="0.35">
      <c r="A8" t="s">
        <v>101</v>
      </c>
      <c r="B8" t="s">
        <v>102</v>
      </c>
      <c r="C8" t="s">
        <v>87</v>
      </c>
      <c r="D8" t="s">
        <v>88</v>
      </c>
      <c r="G8" s="2">
        <v>46203</v>
      </c>
      <c r="H8" t="s">
        <v>56</v>
      </c>
      <c r="I8" t="s">
        <v>52</v>
      </c>
      <c r="J8" t="s">
        <v>97</v>
      </c>
      <c r="K8" t="s">
        <v>98</v>
      </c>
      <c r="L8" s="21" t="s">
        <v>52</v>
      </c>
      <c r="M8" t="s">
        <v>92</v>
      </c>
      <c r="N8" t="s">
        <v>92</v>
      </c>
      <c r="O8" t="s">
        <v>99</v>
      </c>
      <c r="P8" t="s">
        <v>93</v>
      </c>
      <c r="Q8" t="s">
        <v>100</v>
      </c>
      <c r="R8" t="s">
        <v>88</v>
      </c>
      <c r="S8" s="2">
        <v>45839</v>
      </c>
      <c r="T8" s="2">
        <v>46203</v>
      </c>
      <c r="U8" t="s">
        <v>94</v>
      </c>
      <c r="W8" s="2">
        <v>45839</v>
      </c>
      <c r="Y8" t="s">
        <v>52</v>
      </c>
      <c r="AC8">
        <v>0</v>
      </c>
      <c r="AD8">
        <v>0</v>
      </c>
      <c r="AE8">
        <v>0</v>
      </c>
      <c r="AF8">
        <v>0</v>
      </c>
      <c r="AG8" s="19">
        <v>7</v>
      </c>
      <c r="AH8" s="22" t="b">
        <v>0</v>
      </c>
    </row>
    <row r="9" spans="1:36" ht="43.5" x14ac:dyDescent="0.35">
      <c r="A9" t="s">
        <v>103</v>
      </c>
      <c r="B9" t="s">
        <v>104</v>
      </c>
      <c r="C9" t="s">
        <v>87</v>
      </c>
      <c r="D9" t="s">
        <v>88</v>
      </c>
      <c r="G9" s="2">
        <v>46203</v>
      </c>
      <c r="H9" t="s">
        <v>56</v>
      </c>
      <c r="I9" t="s">
        <v>52</v>
      </c>
      <c r="J9" t="s">
        <v>97</v>
      </c>
      <c r="K9" t="s">
        <v>98</v>
      </c>
      <c r="L9" s="21" t="s">
        <v>52</v>
      </c>
      <c r="M9" t="s">
        <v>92</v>
      </c>
      <c r="N9" t="s">
        <v>92</v>
      </c>
      <c r="O9" t="s">
        <v>99</v>
      </c>
      <c r="P9" t="s">
        <v>93</v>
      </c>
      <c r="Q9" t="s">
        <v>100</v>
      </c>
      <c r="R9" t="s">
        <v>88</v>
      </c>
      <c r="S9" s="2">
        <v>45839</v>
      </c>
      <c r="T9" s="2">
        <v>46203</v>
      </c>
      <c r="U9" t="s">
        <v>94</v>
      </c>
      <c r="W9" s="2">
        <v>45839</v>
      </c>
      <c r="Y9" t="s">
        <v>52</v>
      </c>
      <c r="AC9">
        <v>0</v>
      </c>
      <c r="AD9">
        <v>0</v>
      </c>
      <c r="AE9">
        <v>0</v>
      </c>
      <c r="AF9">
        <v>0</v>
      </c>
      <c r="AG9" s="19">
        <v>8</v>
      </c>
      <c r="AH9" s="22" t="b">
        <v>0</v>
      </c>
    </row>
    <row r="10" spans="1:36" ht="43.5" x14ac:dyDescent="0.35">
      <c r="A10" t="s">
        <v>105</v>
      </c>
      <c r="B10" t="s">
        <v>102</v>
      </c>
      <c r="C10" t="s">
        <v>87</v>
      </c>
      <c r="D10" t="s">
        <v>88</v>
      </c>
      <c r="G10" s="2">
        <v>46203</v>
      </c>
      <c r="H10" t="s">
        <v>56</v>
      </c>
      <c r="I10" t="s">
        <v>52</v>
      </c>
      <c r="J10" t="s">
        <v>97</v>
      </c>
      <c r="K10" t="s">
        <v>98</v>
      </c>
      <c r="L10" s="21" t="s">
        <v>52</v>
      </c>
      <c r="M10" t="s">
        <v>92</v>
      </c>
      <c r="N10" t="s">
        <v>92</v>
      </c>
      <c r="O10" t="s">
        <v>99</v>
      </c>
      <c r="P10" t="s">
        <v>93</v>
      </c>
      <c r="Q10" t="s">
        <v>100</v>
      </c>
      <c r="R10" t="s">
        <v>88</v>
      </c>
      <c r="S10" s="2">
        <v>45839</v>
      </c>
      <c r="T10" s="2">
        <v>46203</v>
      </c>
      <c r="U10" t="s">
        <v>94</v>
      </c>
      <c r="W10" s="2">
        <v>45839</v>
      </c>
      <c r="Y10" t="s">
        <v>52</v>
      </c>
      <c r="AC10">
        <v>0</v>
      </c>
      <c r="AD10">
        <v>0</v>
      </c>
      <c r="AE10">
        <v>0</v>
      </c>
      <c r="AF10">
        <v>0</v>
      </c>
      <c r="AG10" s="19">
        <v>9</v>
      </c>
      <c r="AH10" s="22" t="b">
        <v>0</v>
      </c>
    </row>
    <row r="11" spans="1:36" ht="43.5" x14ac:dyDescent="0.35">
      <c r="A11" t="s">
        <v>106</v>
      </c>
      <c r="B11" t="s">
        <v>102</v>
      </c>
      <c r="C11" t="s">
        <v>87</v>
      </c>
      <c r="D11" t="s">
        <v>88</v>
      </c>
      <c r="G11" s="2">
        <v>46203</v>
      </c>
      <c r="H11" t="s">
        <v>56</v>
      </c>
      <c r="I11" t="s">
        <v>52</v>
      </c>
      <c r="J11" t="s">
        <v>97</v>
      </c>
      <c r="K11" t="s">
        <v>98</v>
      </c>
      <c r="L11" s="21" t="s">
        <v>52</v>
      </c>
      <c r="M11" t="s">
        <v>92</v>
      </c>
      <c r="N11" t="s">
        <v>92</v>
      </c>
      <c r="O11" t="s">
        <v>99</v>
      </c>
      <c r="P11" t="s">
        <v>93</v>
      </c>
      <c r="Q11" t="s">
        <v>100</v>
      </c>
      <c r="R11" t="s">
        <v>88</v>
      </c>
      <c r="S11" s="2">
        <v>45839</v>
      </c>
      <c r="T11" s="2">
        <v>46203</v>
      </c>
      <c r="U11" t="s">
        <v>94</v>
      </c>
      <c r="W11" s="2">
        <v>45839</v>
      </c>
      <c r="Y11" t="s">
        <v>52</v>
      </c>
      <c r="AC11">
        <v>0</v>
      </c>
      <c r="AD11">
        <v>0</v>
      </c>
      <c r="AE11">
        <v>0</v>
      </c>
      <c r="AF11">
        <v>0</v>
      </c>
      <c r="AG11" s="19">
        <v>10</v>
      </c>
      <c r="AH11" s="22" t="b">
        <v>0</v>
      </c>
    </row>
    <row r="12" spans="1:36" ht="43.5" x14ac:dyDescent="0.35">
      <c r="A12" t="s">
        <v>107</v>
      </c>
      <c r="B12" t="s">
        <v>104</v>
      </c>
      <c r="C12" t="s">
        <v>87</v>
      </c>
      <c r="D12" t="s">
        <v>88</v>
      </c>
      <c r="G12" s="2">
        <v>46203</v>
      </c>
      <c r="H12" t="s">
        <v>56</v>
      </c>
      <c r="I12" t="s">
        <v>52</v>
      </c>
      <c r="J12" t="s">
        <v>97</v>
      </c>
      <c r="K12" t="s">
        <v>98</v>
      </c>
      <c r="L12" s="21" t="s">
        <v>52</v>
      </c>
      <c r="M12" t="s">
        <v>92</v>
      </c>
      <c r="N12" t="s">
        <v>92</v>
      </c>
      <c r="O12" t="s">
        <v>99</v>
      </c>
      <c r="P12" t="s">
        <v>93</v>
      </c>
      <c r="Q12" t="s">
        <v>100</v>
      </c>
      <c r="R12" t="s">
        <v>88</v>
      </c>
      <c r="S12" s="2">
        <v>45839</v>
      </c>
      <c r="T12" s="2">
        <v>46203</v>
      </c>
      <c r="U12" t="s">
        <v>94</v>
      </c>
      <c r="W12" s="2">
        <v>45839</v>
      </c>
      <c r="Y12" t="s">
        <v>52</v>
      </c>
      <c r="AC12">
        <v>0</v>
      </c>
      <c r="AD12">
        <v>0</v>
      </c>
      <c r="AE12">
        <v>0</v>
      </c>
      <c r="AF12">
        <v>0</v>
      </c>
      <c r="AG12" s="19">
        <v>11</v>
      </c>
      <c r="AH12" s="22" t="b">
        <v>0</v>
      </c>
    </row>
    <row r="13" spans="1:36" ht="43.5" x14ac:dyDescent="0.35">
      <c r="A13" t="s">
        <v>108</v>
      </c>
      <c r="B13" t="s">
        <v>109</v>
      </c>
      <c r="C13" t="s">
        <v>87</v>
      </c>
      <c r="D13" t="s">
        <v>88</v>
      </c>
      <c r="G13" s="2">
        <v>46203</v>
      </c>
      <c r="H13" t="s">
        <v>56</v>
      </c>
      <c r="I13" t="s">
        <v>57</v>
      </c>
      <c r="J13" t="s">
        <v>97</v>
      </c>
      <c r="K13" t="s">
        <v>98</v>
      </c>
      <c r="L13" s="21" t="s">
        <v>52</v>
      </c>
      <c r="M13" t="s">
        <v>92</v>
      </c>
      <c r="N13" t="s">
        <v>92</v>
      </c>
      <c r="O13" t="s">
        <v>99</v>
      </c>
      <c r="P13" t="s">
        <v>93</v>
      </c>
      <c r="Q13" t="s">
        <v>100</v>
      </c>
      <c r="R13" t="s">
        <v>88</v>
      </c>
      <c r="S13" s="2">
        <v>45839</v>
      </c>
      <c r="T13" s="2">
        <v>46203</v>
      </c>
      <c r="U13" t="s">
        <v>94</v>
      </c>
      <c r="W13" s="2">
        <v>45839</v>
      </c>
      <c r="Y13" t="s">
        <v>52</v>
      </c>
      <c r="AC13">
        <v>0</v>
      </c>
      <c r="AD13">
        <v>0</v>
      </c>
      <c r="AE13">
        <v>0</v>
      </c>
      <c r="AF13">
        <v>0</v>
      </c>
      <c r="AG13" s="19">
        <v>12</v>
      </c>
      <c r="AH13" s="22" t="b">
        <v>0</v>
      </c>
    </row>
    <row r="14" spans="1:36" ht="43.5" x14ac:dyDescent="0.35">
      <c r="A14" t="s">
        <v>108</v>
      </c>
      <c r="B14" t="s">
        <v>109</v>
      </c>
      <c r="C14" t="s">
        <v>87</v>
      </c>
      <c r="D14" t="s">
        <v>88</v>
      </c>
      <c r="G14" s="2">
        <v>46203</v>
      </c>
      <c r="H14" t="s">
        <v>56</v>
      </c>
      <c r="I14" t="s">
        <v>57</v>
      </c>
      <c r="J14" t="s">
        <v>97</v>
      </c>
      <c r="K14" t="s">
        <v>98</v>
      </c>
      <c r="L14" s="21" t="s">
        <v>52</v>
      </c>
      <c r="M14" t="s">
        <v>92</v>
      </c>
      <c r="N14" t="s">
        <v>92</v>
      </c>
      <c r="O14" t="s">
        <v>99</v>
      </c>
      <c r="P14" t="s">
        <v>93</v>
      </c>
      <c r="Q14" t="s">
        <v>100</v>
      </c>
      <c r="R14" t="s">
        <v>88</v>
      </c>
      <c r="S14" s="2">
        <v>45839</v>
      </c>
      <c r="T14" s="2">
        <v>46203</v>
      </c>
      <c r="U14" t="s">
        <v>94</v>
      </c>
      <c r="W14" s="2">
        <v>45839</v>
      </c>
      <c r="Y14" t="s">
        <v>52</v>
      </c>
      <c r="AC14">
        <v>0</v>
      </c>
      <c r="AD14">
        <v>0</v>
      </c>
      <c r="AE14">
        <v>0</v>
      </c>
      <c r="AF14">
        <v>0</v>
      </c>
      <c r="AG14" s="19">
        <v>13</v>
      </c>
      <c r="AH14" s="22" t="b">
        <v>0</v>
      </c>
    </row>
    <row r="15" spans="1:36" ht="43.5" x14ac:dyDescent="0.35">
      <c r="A15" t="s">
        <v>108</v>
      </c>
      <c r="B15" t="s">
        <v>110</v>
      </c>
      <c r="C15" t="s">
        <v>87</v>
      </c>
      <c r="D15" t="s">
        <v>88</v>
      </c>
      <c r="G15" s="2">
        <v>46203</v>
      </c>
      <c r="H15" t="s">
        <v>56</v>
      </c>
      <c r="I15" t="s">
        <v>57</v>
      </c>
      <c r="J15" t="s">
        <v>97</v>
      </c>
      <c r="K15" t="s">
        <v>98</v>
      </c>
      <c r="L15" s="21" t="s">
        <v>52</v>
      </c>
      <c r="M15" t="s">
        <v>92</v>
      </c>
      <c r="N15" t="s">
        <v>92</v>
      </c>
      <c r="O15" t="s">
        <v>99</v>
      </c>
      <c r="P15" t="s">
        <v>93</v>
      </c>
      <c r="Q15" t="s">
        <v>100</v>
      </c>
      <c r="R15" t="s">
        <v>88</v>
      </c>
      <c r="S15" s="2">
        <v>45839</v>
      </c>
      <c r="T15" s="2">
        <v>46203</v>
      </c>
      <c r="U15" t="s">
        <v>94</v>
      </c>
      <c r="W15" s="2">
        <v>45839</v>
      </c>
      <c r="Y15" t="s">
        <v>52</v>
      </c>
      <c r="AC15">
        <v>0</v>
      </c>
      <c r="AD15">
        <v>0</v>
      </c>
      <c r="AE15">
        <v>0</v>
      </c>
      <c r="AF15">
        <v>0</v>
      </c>
      <c r="AG15" s="19">
        <v>14</v>
      </c>
      <c r="AH15" s="22" t="b">
        <v>0</v>
      </c>
    </row>
    <row r="16" spans="1:36" ht="43.5" x14ac:dyDescent="0.35">
      <c r="A16" t="s">
        <v>111</v>
      </c>
      <c r="B16" t="s">
        <v>112</v>
      </c>
      <c r="C16" t="s">
        <v>87</v>
      </c>
      <c r="D16" t="s">
        <v>88</v>
      </c>
      <c r="G16" s="2">
        <v>46203</v>
      </c>
      <c r="H16" t="s">
        <v>56</v>
      </c>
      <c r="I16" t="s">
        <v>52</v>
      </c>
      <c r="J16" t="s">
        <v>97</v>
      </c>
      <c r="K16" t="s">
        <v>98</v>
      </c>
      <c r="L16" s="21" t="s">
        <v>52</v>
      </c>
      <c r="M16" t="s">
        <v>92</v>
      </c>
      <c r="N16" t="s">
        <v>92</v>
      </c>
      <c r="O16" t="s">
        <v>99</v>
      </c>
      <c r="P16" t="s">
        <v>93</v>
      </c>
      <c r="Q16" t="s">
        <v>100</v>
      </c>
      <c r="R16" t="s">
        <v>88</v>
      </c>
      <c r="S16" s="2">
        <v>45839</v>
      </c>
      <c r="T16" s="2">
        <v>46203</v>
      </c>
      <c r="U16" t="s">
        <v>94</v>
      </c>
      <c r="W16" s="2">
        <v>45839</v>
      </c>
      <c r="Y16" t="s">
        <v>113</v>
      </c>
      <c r="AC16">
        <v>0</v>
      </c>
      <c r="AD16">
        <v>0</v>
      </c>
      <c r="AE16">
        <v>0</v>
      </c>
      <c r="AF16">
        <v>0</v>
      </c>
      <c r="AG16" s="19">
        <v>15</v>
      </c>
      <c r="AH16" s="22" t="b">
        <v>0</v>
      </c>
    </row>
    <row r="17" spans="1:34" ht="43.5" x14ac:dyDescent="0.35">
      <c r="A17" t="s">
        <v>111</v>
      </c>
      <c r="B17" t="s">
        <v>112</v>
      </c>
      <c r="C17" t="s">
        <v>87</v>
      </c>
      <c r="D17" t="s">
        <v>88</v>
      </c>
      <c r="G17" s="2">
        <v>46203</v>
      </c>
      <c r="H17" t="s">
        <v>56</v>
      </c>
      <c r="I17" t="s">
        <v>52</v>
      </c>
      <c r="J17" t="s">
        <v>97</v>
      </c>
      <c r="K17" t="s">
        <v>98</v>
      </c>
      <c r="L17" s="21" t="s">
        <v>52</v>
      </c>
      <c r="M17" t="s">
        <v>92</v>
      </c>
      <c r="N17" t="s">
        <v>92</v>
      </c>
      <c r="O17" t="s">
        <v>99</v>
      </c>
      <c r="P17" t="s">
        <v>93</v>
      </c>
      <c r="Q17" t="s">
        <v>100</v>
      </c>
      <c r="R17" t="s">
        <v>88</v>
      </c>
      <c r="S17" s="2">
        <v>45839</v>
      </c>
      <c r="T17" s="2">
        <v>46203</v>
      </c>
      <c r="U17" t="s">
        <v>94</v>
      </c>
      <c r="W17" s="2">
        <v>45839</v>
      </c>
      <c r="Y17" t="s">
        <v>113</v>
      </c>
      <c r="AC17">
        <v>0</v>
      </c>
      <c r="AD17">
        <v>0</v>
      </c>
      <c r="AE17">
        <v>0</v>
      </c>
      <c r="AF17">
        <v>0</v>
      </c>
      <c r="AG17" s="19">
        <v>16</v>
      </c>
      <c r="AH17" s="22" t="b">
        <v>0</v>
      </c>
    </row>
    <row r="18" spans="1:34" ht="43.5" x14ac:dyDescent="0.35">
      <c r="A18" t="s">
        <v>111</v>
      </c>
      <c r="B18" t="s">
        <v>114</v>
      </c>
      <c r="C18" t="s">
        <v>87</v>
      </c>
      <c r="D18" t="s">
        <v>88</v>
      </c>
      <c r="G18" s="2">
        <v>46203</v>
      </c>
      <c r="H18" t="s">
        <v>56</v>
      </c>
      <c r="I18" t="s">
        <v>52</v>
      </c>
      <c r="J18" t="s">
        <v>97</v>
      </c>
      <c r="K18" t="s">
        <v>98</v>
      </c>
      <c r="L18" s="21" t="s">
        <v>52</v>
      </c>
      <c r="M18" t="s">
        <v>92</v>
      </c>
      <c r="N18" t="s">
        <v>92</v>
      </c>
      <c r="O18" t="s">
        <v>99</v>
      </c>
      <c r="P18" t="s">
        <v>93</v>
      </c>
      <c r="Q18" t="s">
        <v>100</v>
      </c>
      <c r="R18" t="s">
        <v>88</v>
      </c>
      <c r="S18" s="2">
        <v>45839</v>
      </c>
      <c r="T18" s="2">
        <v>46203</v>
      </c>
      <c r="U18" t="s">
        <v>94</v>
      </c>
      <c r="W18" s="2">
        <v>45839</v>
      </c>
      <c r="Y18" t="s">
        <v>113</v>
      </c>
      <c r="AC18">
        <v>0</v>
      </c>
      <c r="AD18">
        <v>0</v>
      </c>
      <c r="AE18">
        <v>0</v>
      </c>
      <c r="AF18">
        <v>0</v>
      </c>
      <c r="AG18" s="19">
        <v>17</v>
      </c>
      <c r="AH18" s="22" t="b">
        <v>0</v>
      </c>
    </row>
    <row r="19" spans="1:34" ht="72.5" x14ac:dyDescent="0.35">
      <c r="A19" t="s">
        <v>115</v>
      </c>
      <c r="B19" t="s">
        <v>116</v>
      </c>
      <c r="C19" t="s">
        <v>87</v>
      </c>
      <c r="D19" t="s">
        <v>88</v>
      </c>
      <c r="G19" s="2">
        <v>46203</v>
      </c>
      <c r="H19" t="s">
        <v>56</v>
      </c>
      <c r="I19" t="s">
        <v>117</v>
      </c>
      <c r="J19" t="s">
        <v>118</v>
      </c>
      <c r="K19" t="s">
        <v>119</v>
      </c>
      <c r="L19" s="20" t="s">
        <v>120</v>
      </c>
      <c r="M19" t="s">
        <v>92</v>
      </c>
      <c r="N19" t="s">
        <v>92</v>
      </c>
      <c r="O19" t="s">
        <v>93</v>
      </c>
      <c r="P19" t="s">
        <v>93</v>
      </c>
      <c r="Q19" t="s">
        <v>88</v>
      </c>
      <c r="R19" t="s">
        <v>88</v>
      </c>
      <c r="S19" s="2">
        <v>45839</v>
      </c>
      <c r="T19" s="2">
        <v>46203</v>
      </c>
      <c r="U19" t="s">
        <v>94</v>
      </c>
      <c r="W19" s="2">
        <v>45839</v>
      </c>
      <c r="Y19" t="s">
        <v>121</v>
      </c>
      <c r="Z19" t="s">
        <v>122</v>
      </c>
      <c r="AA19" t="s">
        <v>123</v>
      </c>
      <c r="AC19">
        <v>0</v>
      </c>
      <c r="AD19">
        <v>0</v>
      </c>
      <c r="AE19">
        <v>0</v>
      </c>
      <c r="AF19">
        <v>0</v>
      </c>
      <c r="AG19" s="19">
        <v>18</v>
      </c>
      <c r="AH19" s="22" t="b">
        <v>0</v>
      </c>
    </row>
    <row r="20" spans="1:34" ht="43.5" x14ac:dyDescent="0.35">
      <c r="A20" t="s">
        <v>124</v>
      </c>
      <c r="B20" t="s">
        <v>125</v>
      </c>
      <c r="C20" t="s">
        <v>87</v>
      </c>
      <c r="D20" t="s">
        <v>88</v>
      </c>
      <c r="G20" s="2">
        <v>46203</v>
      </c>
      <c r="H20" t="s">
        <v>44</v>
      </c>
      <c r="I20" t="s">
        <v>126</v>
      </c>
      <c r="J20" t="s">
        <v>127</v>
      </c>
      <c r="K20" t="s">
        <v>128</v>
      </c>
      <c r="L20" s="21" t="s">
        <v>52</v>
      </c>
      <c r="M20" t="s">
        <v>92</v>
      </c>
      <c r="N20" t="s">
        <v>92</v>
      </c>
      <c r="O20" t="s">
        <v>93</v>
      </c>
      <c r="P20" t="s">
        <v>93</v>
      </c>
      <c r="Q20" t="s">
        <v>88</v>
      </c>
      <c r="R20" t="s">
        <v>88</v>
      </c>
      <c r="S20" s="2">
        <v>45839</v>
      </c>
      <c r="T20" s="2">
        <v>46203</v>
      </c>
      <c r="U20" t="s">
        <v>94</v>
      </c>
      <c r="W20" s="2">
        <v>45839</v>
      </c>
      <c r="Y20" t="s">
        <v>121</v>
      </c>
      <c r="AC20">
        <v>0</v>
      </c>
      <c r="AD20">
        <v>0</v>
      </c>
      <c r="AE20">
        <v>0</v>
      </c>
      <c r="AF20">
        <v>0</v>
      </c>
      <c r="AG20" s="19">
        <v>19</v>
      </c>
      <c r="AH20" s="22" t="b">
        <v>0</v>
      </c>
    </row>
    <row r="21" spans="1:34" ht="43.5" x14ac:dyDescent="0.35">
      <c r="A21" t="s">
        <v>129</v>
      </c>
      <c r="B21" t="s">
        <v>130</v>
      </c>
      <c r="C21" t="s">
        <v>87</v>
      </c>
      <c r="D21" t="s">
        <v>88</v>
      </c>
      <c r="G21" s="2">
        <v>46203</v>
      </c>
      <c r="H21" t="s">
        <v>44</v>
      </c>
      <c r="I21" t="s">
        <v>131</v>
      </c>
      <c r="J21" t="s">
        <v>127</v>
      </c>
      <c r="K21" t="s">
        <v>128</v>
      </c>
      <c r="L21" s="21" t="s">
        <v>52</v>
      </c>
      <c r="M21" t="s">
        <v>92</v>
      </c>
      <c r="N21" t="s">
        <v>92</v>
      </c>
      <c r="O21" t="s">
        <v>93</v>
      </c>
      <c r="P21" t="s">
        <v>93</v>
      </c>
      <c r="Q21" t="s">
        <v>88</v>
      </c>
      <c r="R21" t="s">
        <v>88</v>
      </c>
      <c r="S21" s="2">
        <v>45839</v>
      </c>
      <c r="T21" s="2">
        <v>46203</v>
      </c>
      <c r="U21" t="s">
        <v>94</v>
      </c>
      <c r="W21" s="2">
        <v>45839</v>
      </c>
      <c r="Y21" t="s">
        <v>52</v>
      </c>
      <c r="AC21">
        <v>0</v>
      </c>
      <c r="AD21">
        <v>0</v>
      </c>
      <c r="AE21">
        <v>0</v>
      </c>
      <c r="AF21">
        <v>0</v>
      </c>
      <c r="AG21" s="19">
        <v>20</v>
      </c>
      <c r="AH21" s="22" t="b">
        <v>0</v>
      </c>
    </row>
    <row r="22" spans="1:34" ht="72.5" x14ac:dyDescent="0.35">
      <c r="A22" t="s">
        <v>132</v>
      </c>
      <c r="B22" t="s">
        <v>133</v>
      </c>
      <c r="C22" t="s">
        <v>87</v>
      </c>
      <c r="D22" t="s">
        <v>88</v>
      </c>
      <c r="G22" s="2">
        <v>46203</v>
      </c>
      <c r="H22" t="s">
        <v>134</v>
      </c>
      <c r="I22" t="s">
        <v>52</v>
      </c>
      <c r="J22" t="s">
        <v>135</v>
      </c>
      <c r="K22" t="s">
        <v>136</v>
      </c>
      <c r="L22" s="20" t="s">
        <v>137</v>
      </c>
      <c r="M22" t="s">
        <v>92</v>
      </c>
      <c r="N22" t="s">
        <v>92</v>
      </c>
      <c r="O22" t="s">
        <v>93</v>
      </c>
      <c r="P22" t="s">
        <v>93</v>
      </c>
      <c r="Q22" t="s">
        <v>88</v>
      </c>
      <c r="R22" t="s">
        <v>88</v>
      </c>
      <c r="S22" s="2">
        <v>45839</v>
      </c>
      <c r="T22" s="2">
        <v>46203</v>
      </c>
      <c r="U22" t="s">
        <v>94</v>
      </c>
      <c r="W22" s="2">
        <v>45839</v>
      </c>
      <c r="Y22" t="s">
        <v>52</v>
      </c>
      <c r="Z22" t="s">
        <v>138</v>
      </c>
      <c r="AA22" t="s">
        <v>139</v>
      </c>
      <c r="AC22">
        <v>0</v>
      </c>
      <c r="AD22">
        <v>0</v>
      </c>
      <c r="AE22">
        <v>0</v>
      </c>
      <c r="AF22">
        <v>0</v>
      </c>
      <c r="AG22" s="19">
        <v>21</v>
      </c>
      <c r="AH22" s="22" t="b">
        <v>0</v>
      </c>
    </row>
    <row r="23" spans="1:34" ht="159.5" x14ac:dyDescent="0.35">
      <c r="A23" t="s">
        <v>140</v>
      </c>
      <c r="B23" t="s">
        <v>141</v>
      </c>
      <c r="C23" t="s">
        <v>87</v>
      </c>
      <c r="D23" t="s">
        <v>88</v>
      </c>
      <c r="G23" s="2">
        <v>46203</v>
      </c>
      <c r="H23" t="s">
        <v>142</v>
      </c>
      <c r="I23" t="s">
        <v>143</v>
      </c>
      <c r="J23" t="s">
        <v>144</v>
      </c>
      <c r="K23" t="s">
        <v>145</v>
      </c>
      <c r="L23" s="20" t="s">
        <v>146</v>
      </c>
      <c r="M23" t="s">
        <v>92</v>
      </c>
      <c r="N23" t="s">
        <v>92</v>
      </c>
      <c r="O23" t="s">
        <v>93</v>
      </c>
      <c r="P23" t="s">
        <v>93</v>
      </c>
      <c r="Q23" t="s">
        <v>88</v>
      </c>
      <c r="R23" t="s">
        <v>88</v>
      </c>
      <c r="S23" s="2">
        <v>45839</v>
      </c>
      <c r="T23" s="2">
        <v>46203</v>
      </c>
      <c r="U23" t="s">
        <v>94</v>
      </c>
      <c r="W23" s="2">
        <v>45839</v>
      </c>
      <c r="Y23" t="s">
        <v>147</v>
      </c>
      <c r="AC23">
        <v>0</v>
      </c>
      <c r="AD23">
        <v>0</v>
      </c>
      <c r="AE23">
        <v>0</v>
      </c>
      <c r="AF23">
        <v>0</v>
      </c>
      <c r="AG23" s="19">
        <v>22</v>
      </c>
      <c r="AH23" s="22" t="b">
        <v>0</v>
      </c>
    </row>
    <row r="24" spans="1:34" ht="159.5" x14ac:dyDescent="0.35">
      <c r="A24" t="s">
        <v>148</v>
      </c>
      <c r="B24" t="s">
        <v>149</v>
      </c>
      <c r="C24" t="s">
        <v>87</v>
      </c>
      <c r="D24" t="s">
        <v>88</v>
      </c>
      <c r="G24" s="2">
        <v>46203</v>
      </c>
      <c r="H24" t="s">
        <v>142</v>
      </c>
      <c r="I24" t="s">
        <v>143</v>
      </c>
      <c r="J24" t="s">
        <v>144</v>
      </c>
      <c r="K24" t="s">
        <v>145</v>
      </c>
      <c r="L24" s="20" t="s">
        <v>146</v>
      </c>
      <c r="M24" t="s">
        <v>92</v>
      </c>
      <c r="N24" t="s">
        <v>92</v>
      </c>
      <c r="O24" t="s">
        <v>93</v>
      </c>
      <c r="P24" t="s">
        <v>93</v>
      </c>
      <c r="Q24" t="s">
        <v>88</v>
      </c>
      <c r="R24" t="s">
        <v>88</v>
      </c>
      <c r="S24" s="2">
        <v>45839</v>
      </c>
      <c r="T24" s="2">
        <v>46203</v>
      </c>
      <c r="U24" t="s">
        <v>94</v>
      </c>
      <c r="W24" s="2">
        <v>45839</v>
      </c>
      <c r="Y24" t="s">
        <v>147</v>
      </c>
      <c r="AC24">
        <v>0</v>
      </c>
      <c r="AD24">
        <v>0</v>
      </c>
      <c r="AE24">
        <v>0</v>
      </c>
      <c r="AF24">
        <v>0</v>
      </c>
      <c r="AG24" s="19">
        <v>23</v>
      </c>
      <c r="AH24" s="22" t="b">
        <v>0</v>
      </c>
    </row>
    <row r="25" spans="1:34" ht="43.5" x14ac:dyDescent="0.35">
      <c r="A25" t="s">
        <v>150</v>
      </c>
      <c r="B25" t="s">
        <v>151</v>
      </c>
      <c r="C25" t="s">
        <v>87</v>
      </c>
      <c r="D25" t="s">
        <v>88</v>
      </c>
      <c r="G25" s="2">
        <v>46203</v>
      </c>
      <c r="H25" t="s">
        <v>152</v>
      </c>
      <c r="I25" t="s">
        <v>153</v>
      </c>
      <c r="J25" t="s">
        <v>154</v>
      </c>
      <c r="K25" t="s">
        <v>155</v>
      </c>
      <c r="L25" s="21" t="s">
        <v>52</v>
      </c>
      <c r="M25" t="s">
        <v>93</v>
      </c>
      <c r="N25" t="s">
        <v>93</v>
      </c>
      <c r="O25" t="s">
        <v>93</v>
      </c>
      <c r="P25" t="s">
        <v>93</v>
      </c>
      <c r="Q25" t="s">
        <v>88</v>
      </c>
      <c r="R25" t="s">
        <v>88</v>
      </c>
      <c r="S25" s="2">
        <v>45839</v>
      </c>
      <c r="T25" s="2">
        <v>46203</v>
      </c>
      <c r="U25" t="s">
        <v>94</v>
      </c>
      <c r="W25" s="2">
        <v>45839</v>
      </c>
      <c r="Y25" t="s">
        <v>147</v>
      </c>
      <c r="AC25">
        <v>0</v>
      </c>
      <c r="AD25">
        <v>0</v>
      </c>
      <c r="AE25">
        <v>0</v>
      </c>
      <c r="AF25">
        <v>0</v>
      </c>
      <c r="AG25" s="19">
        <v>24</v>
      </c>
      <c r="AH25" s="22" t="b">
        <v>0</v>
      </c>
    </row>
    <row r="26" spans="1:34" ht="58" x14ac:dyDescent="0.35">
      <c r="A26" t="s">
        <v>156</v>
      </c>
      <c r="B26" t="s">
        <v>157</v>
      </c>
      <c r="C26" t="s">
        <v>158</v>
      </c>
      <c r="D26" t="s">
        <v>159</v>
      </c>
      <c r="G26" s="2">
        <v>46265</v>
      </c>
      <c r="H26" t="s">
        <v>89</v>
      </c>
      <c r="I26" t="s">
        <v>45</v>
      </c>
      <c r="J26" t="s">
        <v>160</v>
      </c>
      <c r="K26" t="s">
        <v>161</v>
      </c>
      <c r="L26" s="20" t="s">
        <v>162</v>
      </c>
      <c r="M26" t="s">
        <v>163</v>
      </c>
      <c r="N26" t="s">
        <v>164</v>
      </c>
      <c r="O26" t="s">
        <v>165</v>
      </c>
      <c r="P26" t="s">
        <v>166</v>
      </c>
      <c r="Q26" t="s">
        <v>167</v>
      </c>
      <c r="R26" t="s">
        <v>159</v>
      </c>
      <c r="S26" s="2">
        <v>46174</v>
      </c>
      <c r="T26" s="2">
        <v>46265</v>
      </c>
      <c r="U26" t="s">
        <v>168</v>
      </c>
      <c r="W26" s="2">
        <v>46174</v>
      </c>
      <c r="Y26" t="s">
        <v>52</v>
      </c>
      <c r="AC26">
        <v>0</v>
      </c>
      <c r="AD26">
        <v>0</v>
      </c>
      <c r="AE26">
        <v>0</v>
      </c>
      <c r="AF26">
        <v>0</v>
      </c>
      <c r="AG26" s="19">
        <v>25</v>
      </c>
      <c r="AH26" s="22" t="b">
        <v>0</v>
      </c>
    </row>
    <row r="27" spans="1:34" ht="159.5" x14ac:dyDescent="0.35">
      <c r="A27" t="s">
        <v>169</v>
      </c>
      <c r="B27" t="s">
        <v>170</v>
      </c>
      <c r="C27" t="s">
        <v>158</v>
      </c>
      <c r="D27" t="s">
        <v>159</v>
      </c>
      <c r="G27" s="2">
        <v>46265</v>
      </c>
      <c r="H27" t="s">
        <v>171</v>
      </c>
      <c r="I27" t="s">
        <v>131</v>
      </c>
      <c r="J27" t="s">
        <v>172</v>
      </c>
      <c r="K27" t="s">
        <v>173</v>
      </c>
      <c r="L27" s="20" t="s">
        <v>174</v>
      </c>
      <c r="M27" t="s">
        <v>163</v>
      </c>
      <c r="N27" t="s">
        <v>164</v>
      </c>
      <c r="O27" t="s">
        <v>165</v>
      </c>
      <c r="P27" t="s">
        <v>166</v>
      </c>
      <c r="Q27" t="s">
        <v>167</v>
      </c>
      <c r="R27" t="s">
        <v>159</v>
      </c>
      <c r="S27" s="2">
        <v>46174</v>
      </c>
      <c r="T27" s="2">
        <v>46265</v>
      </c>
      <c r="U27" t="s">
        <v>168</v>
      </c>
      <c r="W27" s="2">
        <v>46174</v>
      </c>
      <c r="Y27" t="s">
        <v>52</v>
      </c>
      <c r="AC27">
        <v>0</v>
      </c>
      <c r="AD27">
        <v>0</v>
      </c>
      <c r="AE27">
        <v>0</v>
      </c>
      <c r="AF27">
        <v>0</v>
      </c>
      <c r="AG27" s="19">
        <v>26</v>
      </c>
      <c r="AH27" s="22" t="b">
        <v>0</v>
      </c>
    </row>
    <row r="28" spans="1:34" ht="159.5" x14ac:dyDescent="0.35">
      <c r="A28" t="s">
        <v>175</v>
      </c>
      <c r="B28" t="s">
        <v>176</v>
      </c>
      <c r="C28" t="s">
        <v>158</v>
      </c>
      <c r="D28" t="s">
        <v>159</v>
      </c>
      <c r="G28" s="2">
        <v>46265</v>
      </c>
      <c r="H28" t="s">
        <v>177</v>
      </c>
      <c r="I28" t="s">
        <v>45</v>
      </c>
      <c r="J28" t="s">
        <v>178</v>
      </c>
      <c r="K28" t="s">
        <v>179</v>
      </c>
      <c r="L28" s="20" t="s">
        <v>174</v>
      </c>
      <c r="M28" t="s">
        <v>163</v>
      </c>
      <c r="N28" t="s">
        <v>164</v>
      </c>
      <c r="O28" t="s">
        <v>165</v>
      </c>
      <c r="P28" t="s">
        <v>166</v>
      </c>
      <c r="Q28" t="s">
        <v>167</v>
      </c>
      <c r="R28" t="s">
        <v>159</v>
      </c>
      <c r="S28" s="2">
        <v>46174</v>
      </c>
      <c r="T28" s="2">
        <v>46265</v>
      </c>
      <c r="U28" t="s">
        <v>168</v>
      </c>
      <c r="W28" s="2">
        <v>46174</v>
      </c>
      <c r="Y28" t="s">
        <v>52</v>
      </c>
      <c r="AC28">
        <v>0</v>
      </c>
      <c r="AD28">
        <v>0</v>
      </c>
      <c r="AE28">
        <v>0</v>
      </c>
      <c r="AF28">
        <v>0</v>
      </c>
      <c r="AG28" s="19">
        <v>27</v>
      </c>
      <c r="AH28" s="22" t="b">
        <v>0</v>
      </c>
    </row>
    <row r="29" spans="1:34" ht="159.5" x14ac:dyDescent="0.35">
      <c r="A29" t="s">
        <v>180</v>
      </c>
      <c r="B29" t="s">
        <v>181</v>
      </c>
      <c r="C29" t="s">
        <v>158</v>
      </c>
      <c r="D29" t="s">
        <v>159</v>
      </c>
      <c r="G29" s="2">
        <v>46265</v>
      </c>
      <c r="H29" t="s">
        <v>171</v>
      </c>
      <c r="I29" t="s">
        <v>131</v>
      </c>
      <c r="J29" t="s">
        <v>172</v>
      </c>
      <c r="K29" t="s">
        <v>173</v>
      </c>
      <c r="L29" s="20" t="s">
        <v>174</v>
      </c>
      <c r="M29" t="s">
        <v>163</v>
      </c>
      <c r="N29" t="s">
        <v>164</v>
      </c>
      <c r="O29" t="s">
        <v>165</v>
      </c>
      <c r="P29" t="s">
        <v>166</v>
      </c>
      <c r="Q29" t="s">
        <v>167</v>
      </c>
      <c r="R29" t="s">
        <v>159</v>
      </c>
      <c r="S29" s="2">
        <v>46174</v>
      </c>
      <c r="T29" s="2">
        <v>46265</v>
      </c>
      <c r="U29" t="s">
        <v>168</v>
      </c>
      <c r="W29" s="2">
        <v>46174</v>
      </c>
      <c r="Y29" t="s">
        <v>52</v>
      </c>
      <c r="AC29">
        <v>0</v>
      </c>
      <c r="AD29">
        <v>0</v>
      </c>
      <c r="AE29">
        <v>0</v>
      </c>
      <c r="AF29">
        <v>0</v>
      </c>
      <c r="AG29" s="19">
        <v>28</v>
      </c>
      <c r="AH29" s="22" t="b">
        <v>0</v>
      </c>
    </row>
    <row r="30" spans="1:34" ht="159.5" x14ac:dyDescent="0.35">
      <c r="A30" t="s">
        <v>182</v>
      </c>
      <c r="B30" t="s">
        <v>183</v>
      </c>
      <c r="C30" t="s">
        <v>158</v>
      </c>
      <c r="D30" t="s">
        <v>159</v>
      </c>
      <c r="G30" s="2">
        <v>45900</v>
      </c>
      <c r="H30" t="s">
        <v>171</v>
      </c>
      <c r="I30" t="s">
        <v>131</v>
      </c>
      <c r="J30" t="s">
        <v>172</v>
      </c>
      <c r="K30" t="s">
        <v>173</v>
      </c>
      <c r="L30" s="20" t="s">
        <v>174</v>
      </c>
      <c r="M30" t="s">
        <v>184</v>
      </c>
      <c r="N30" t="s">
        <v>185</v>
      </c>
      <c r="O30" t="s">
        <v>186</v>
      </c>
      <c r="P30" t="s">
        <v>187</v>
      </c>
      <c r="Q30" t="s">
        <v>167</v>
      </c>
      <c r="R30" t="s">
        <v>159</v>
      </c>
      <c r="S30" s="2">
        <v>45809</v>
      </c>
      <c r="T30" s="2">
        <v>45900</v>
      </c>
      <c r="U30" t="s">
        <v>188</v>
      </c>
      <c r="W30" s="2">
        <v>45809</v>
      </c>
      <c r="Y30" t="s">
        <v>147</v>
      </c>
      <c r="AC30">
        <v>0</v>
      </c>
      <c r="AD30">
        <v>0</v>
      </c>
      <c r="AE30">
        <v>0</v>
      </c>
      <c r="AF30">
        <v>0</v>
      </c>
      <c r="AG30" s="19">
        <v>29</v>
      </c>
      <c r="AH30" s="22" t="b">
        <v>0</v>
      </c>
    </row>
    <row r="31" spans="1:34" ht="159.5" x14ac:dyDescent="0.35">
      <c r="A31" t="s">
        <v>189</v>
      </c>
      <c r="B31" t="s">
        <v>190</v>
      </c>
      <c r="C31" t="s">
        <v>158</v>
      </c>
      <c r="D31" t="s">
        <v>159</v>
      </c>
      <c r="G31" s="2">
        <v>45900</v>
      </c>
      <c r="H31" t="s">
        <v>171</v>
      </c>
      <c r="I31" t="s">
        <v>131</v>
      </c>
      <c r="J31" t="s">
        <v>172</v>
      </c>
      <c r="K31" t="s">
        <v>173</v>
      </c>
      <c r="L31" s="20" t="s">
        <v>174</v>
      </c>
      <c r="M31" t="s">
        <v>184</v>
      </c>
      <c r="N31" t="s">
        <v>185</v>
      </c>
      <c r="O31" t="s">
        <v>186</v>
      </c>
      <c r="P31" t="s">
        <v>187</v>
      </c>
      <c r="Q31" t="s">
        <v>167</v>
      </c>
      <c r="R31" t="s">
        <v>159</v>
      </c>
      <c r="S31" s="2">
        <v>45809</v>
      </c>
      <c r="T31" s="2">
        <v>45900</v>
      </c>
      <c r="U31" t="s">
        <v>188</v>
      </c>
      <c r="W31" s="2">
        <v>45809</v>
      </c>
      <c r="Y31" t="s">
        <v>113</v>
      </c>
      <c r="AC31">
        <v>0</v>
      </c>
      <c r="AD31">
        <v>0</v>
      </c>
      <c r="AE31">
        <v>0</v>
      </c>
      <c r="AF31">
        <v>0</v>
      </c>
      <c r="AG31" s="19">
        <v>30</v>
      </c>
      <c r="AH31" s="22" t="b">
        <v>0</v>
      </c>
    </row>
    <row r="32" spans="1:34" ht="159.5" x14ac:dyDescent="0.35">
      <c r="A32" t="s">
        <v>191</v>
      </c>
      <c r="B32" t="s">
        <v>192</v>
      </c>
      <c r="C32" t="s">
        <v>158</v>
      </c>
      <c r="D32" t="s">
        <v>159</v>
      </c>
      <c r="G32" s="2">
        <v>45900</v>
      </c>
      <c r="H32" t="s">
        <v>171</v>
      </c>
      <c r="I32" t="s">
        <v>131</v>
      </c>
      <c r="J32" t="s">
        <v>172</v>
      </c>
      <c r="K32" t="s">
        <v>173</v>
      </c>
      <c r="L32" s="20" t="s">
        <v>174</v>
      </c>
      <c r="M32" t="s">
        <v>184</v>
      </c>
      <c r="N32" t="s">
        <v>185</v>
      </c>
      <c r="O32" t="s">
        <v>186</v>
      </c>
      <c r="P32" t="s">
        <v>187</v>
      </c>
      <c r="Q32" t="s">
        <v>167</v>
      </c>
      <c r="R32" t="s">
        <v>159</v>
      </c>
      <c r="S32" s="2">
        <v>45809</v>
      </c>
      <c r="T32" s="2">
        <v>45900</v>
      </c>
      <c r="U32" t="s">
        <v>188</v>
      </c>
      <c r="W32" s="2">
        <v>45809</v>
      </c>
      <c r="Y32" t="s">
        <v>147</v>
      </c>
      <c r="AC32">
        <v>0</v>
      </c>
      <c r="AD32">
        <v>0</v>
      </c>
      <c r="AE32">
        <v>0</v>
      </c>
      <c r="AF32">
        <v>0</v>
      </c>
      <c r="AG32" s="19">
        <v>31</v>
      </c>
      <c r="AH32" s="22" t="b">
        <v>0</v>
      </c>
    </row>
    <row r="33" spans="1:34" ht="159.5" x14ac:dyDescent="0.35">
      <c r="A33" t="s">
        <v>193</v>
      </c>
      <c r="B33" t="s">
        <v>194</v>
      </c>
      <c r="C33" t="s">
        <v>158</v>
      </c>
      <c r="D33" t="s">
        <v>159</v>
      </c>
      <c r="G33" s="2">
        <v>45900</v>
      </c>
      <c r="H33" t="s">
        <v>171</v>
      </c>
      <c r="I33" t="s">
        <v>131</v>
      </c>
      <c r="J33" t="s">
        <v>172</v>
      </c>
      <c r="K33" t="s">
        <v>173</v>
      </c>
      <c r="L33" s="20" t="s">
        <v>174</v>
      </c>
      <c r="M33" t="s">
        <v>184</v>
      </c>
      <c r="N33" t="s">
        <v>185</v>
      </c>
      <c r="O33" t="s">
        <v>186</v>
      </c>
      <c r="P33" t="s">
        <v>187</v>
      </c>
      <c r="Q33" t="s">
        <v>167</v>
      </c>
      <c r="R33" t="s">
        <v>159</v>
      </c>
      <c r="S33" s="2">
        <v>45809</v>
      </c>
      <c r="T33" s="2">
        <v>45900</v>
      </c>
      <c r="U33" t="s">
        <v>188</v>
      </c>
      <c r="W33" s="2">
        <v>45809</v>
      </c>
      <c r="Y33" t="s">
        <v>147</v>
      </c>
      <c r="AC33">
        <v>0</v>
      </c>
      <c r="AD33">
        <v>0</v>
      </c>
      <c r="AE33">
        <v>0</v>
      </c>
      <c r="AF33">
        <v>0</v>
      </c>
      <c r="AG33" s="19">
        <v>32</v>
      </c>
      <c r="AH33" s="22" t="b">
        <v>0</v>
      </c>
    </row>
    <row r="34" spans="1:34" ht="58" x14ac:dyDescent="0.35">
      <c r="A34" t="s">
        <v>195</v>
      </c>
      <c r="B34" t="s">
        <v>196</v>
      </c>
      <c r="C34" t="s">
        <v>158</v>
      </c>
      <c r="D34" t="s">
        <v>167</v>
      </c>
      <c r="G34" s="2">
        <v>46173</v>
      </c>
      <c r="H34" t="s">
        <v>171</v>
      </c>
      <c r="I34" t="s">
        <v>45</v>
      </c>
      <c r="J34" t="s">
        <v>197</v>
      </c>
      <c r="K34" t="s">
        <v>198</v>
      </c>
      <c r="L34" s="20" t="s">
        <v>199</v>
      </c>
      <c r="M34" t="s">
        <v>163</v>
      </c>
      <c r="N34" t="s">
        <v>163</v>
      </c>
      <c r="O34" t="s">
        <v>165</v>
      </c>
      <c r="P34" t="s">
        <v>165</v>
      </c>
      <c r="Q34" t="s">
        <v>167</v>
      </c>
      <c r="R34" t="s">
        <v>167</v>
      </c>
      <c r="S34" s="2">
        <v>46082</v>
      </c>
      <c r="T34" s="2">
        <v>46173</v>
      </c>
      <c r="U34" t="s">
        <v>200</v>
      </c>
      <c r="W34" s="2">
        <v>46082</v>
      </c>
      <c r="Y34" t="s">
        <v>52</v>
      </c>
      <c r="AC34">
        <v>0</v>
      </c>
      <c r="AD34">
        <v>0</v>
      </c>
      <c r="AE34">
        <v>0</v>
      </c>
      <c r="AF34">
        <v>0</v>
      </c>
      <c r="AG34" s="19">
        <v>33</v>
      </c>
      <c r="AH34" s="22" t="b">
        <v>0</v>
      </c>
    </row>
    <row r="35" spans="1:34" ht="58" x14ac:dyDescent="0.35">
      <c r="A35" t="s">
        <v>201</v>
      </c>
      <c r="B35" t="s">
        <v>202</v>
      </c>
      <c r="C35" t="s">
        <v>158</v>
      </c>
      <c r="D35" t="s">
        <v>167</v>
      </c>
      <c r="G35" s="2">
        <v>46173</v>
      </c>
      <c r="H35" t="s">
        <v>171</v>
      </c>
      <c r="I35" t="s">
        <v>45</v>
      </c>
      <c r="J35" t="s">
        <v>172</v>
      </c>
      <c r="K35" t="s">
        <v>173</v>
      </c>
      <c r="L35" s="20" t="s">
        <v>203</v>
      </c>
      <c r="M35" t="s">
        <v>163</v>
      </c>
      <c r="N35" t="s">
        <v>163</v>
      </c>
      <c r="O35" t="s">
        <v>165</v>
      </c>
      <c r="P35" t="s">
        <v>165</v>
      </c>
      <c r="Q35" t="s">
        <v>167</v>
      </c>
      <c r="R35" t="s">
        <v>167</v>
      </c>
      <c r="S35" s="2">
        <v>46082</v>
      </c>
      <c r="T35" s="2">
        <v>46173</v>
      </c>
      <c r="U35" t="s">
        <v>200</v>
      </c>
      <c r="W35" s="2">
        <v>46082</v>
      </c>
      <c r="Y35" t="s">
        <v>52</v>
      </c>
      <c r="AC35">
        <v>0</v>
      </c>
      <c r="AD35">
        <v>0</v>
      </c>
      <c r="AE35">
        <v>0</v>
      </c>
      <c r="AF35">
        <v>0</v>
      </c>
      <c r="AG35" s="19">
        <v>34</v>
      </c>
      <c r="AH35" s="22" t="b">
        <v>0</v>
      </c>
    </row>
    <row r="36" spans="1:34" ht="130.5" x14ac:dyDescent="0.35">
      <c r="A36" t="s">
        <v>204</v>
      </c>
      <c r="B36" t="s">
        <v>205</v>
      </c>
      <c r="C36" t="s">
        <v>42</v>
      </c>
      <c r="D36" t="s">
        <v>65</v>
      </c>
      <c r="G36" s="2">
        <v>46203</v>
      </c>
      <c r="H36" t="s">
        <v>56</v>
      </c>
      <c r="I36" t="s">
        <v>57</v>
      </c>
      <c r="J36" t="s">
        <v>58</v>
      </c>
      <c r="K36" t="s">
        <v>59</v>
      </c>
      <c r="L36" s="20" t="s">
        <v>60</v>
      </c>
      <c r="M36" t="s">
        <v>61</v>
      </c>
      <c r="N36" t="s">
        <v>61</v>
      </c>
      <c r="O36" t="s">
        <v>63</v>
      </c>
      <c r="P36" t="s">
        <v>63</v>
      </c>
      <c r="Q36" t="s">
        <v>65</v>
      </c>
      <c r="R36" t="s">
        <v>65</v>
      </c>
      <c r="S36" s="2">
        <v>45839</v>
      </c>
      <c r="T36" s="2">
        <v>46203</v>
      </c>
      <c r="U36" t="s">
        <v>51</v>
      </c>
      <c r="W36" s="2">
        <v>45839</v>
      </c>
      <c r="Y36" t="s">
        <v>52</v>
      </c>
      <c r="AC36">
        <v>0</v>
      </c>
      <c r="AD36">
        <v>0</v>
      </c>
      <c r="AE36">
        <v>0</v>
      </c>
      <c r="AF36">
        <v>0</v>
      </c>
      <c r="AG36" s="19">
        <v>35</v>
      </c>
      <c r="AH36" s="22" t="b">
        <v>0</v>
      </c>
    </row>
    <row r="37" spans="1:34" ht="261" x14ac:dyDescent="0.35">
      <c r="A37" t="s">
        <v>206</v>
      </c>
      <c r="B37" t="s">
        <v>207</v>
      </c>
      <c r="C37" t="s">
        <v>208</v>
      </c>
      <c r="D37" t="s">
        <v>209</v>
      </c>
      <c r="E37" s="2">
        <v>45839</v>
      </c>
      <c r="G37" s="2">
        <v>45839</v>
      </c>
      <c r="H37" t="s">
        <v>71</v>
      </c>
      <c r="I37" t="s">
        <v>52</v>
      </c>
      <c r="J37" t="s">
        <v>73</v>
      </c>
      <c r="K37" t="s">
        <v>74</v>
      </c>
      <c r="L37" s="20" t="s">
        <v>75</v>
      </c>
      <c r="M37" t="s">
        <v>210</v>
      </c>
      <c r="N37" t="s">
        <v>211</v>
      </c>
      <c r="O37" t="s">
        <v>212</v>
      </c>
      <c r="P37" t="s">
        <v>213</v>
      </c>
      <c r="Q37" t="s">
        <v>80</v>
      </c>
      <c r="R37" t="s">
        <v>209</v>
      </c>
      <c r="S37" s="2">
        <v>45809</v>
      </c>
      <c r="T37" s="2">
        <v>45839</v>
      </c>
      <c r="U37" t="s">
        <v>214</v>
      </c>
      <c r="W37" s="2">
        <v>45839</v>
      </c>
      <c r="Y37" t="s">
        <v>52</v>
      </c>
      <c r="AC37">
        <v>0</v>
      </c>
      <c r="AD37">
        <v>0</v>
      </c>
      <c r="AE37">
        <v>0</v>
      </c>
      <c r="AF37">
        <v>0</v>
      </c>
      <c r="AG37" s="19">
        <v>36</v>
      </c>
      <c r="AH37" s="22" t="b">
        <v>0</v>
      </c>
    </row>
    <row r="38" spans="1:34" ht="43.5" x14ac:dyDescent="0.35">
      <c r="A38" t="s">
        <v>215</v>
      </c>
      <c r="B38" t="s">
        <v>216</v>
      </c>
      <c r="C38" t="s">
        <v>42</v>
      </c>
      <c r="D38" t="s">
        <v>217</v>
      </c>
      <c r="G38" s="2">
        <v>46203</v>
      </c>
      <c r="H38" t="s">
        <v>218</v>
      </c>
      <c r="I38" t="s">
        <v>45</v>
      </c>
      <c r="J38" t="s">
        <v>219</v>
      </c>
      <c r="K38" t="s">
        <v>220</v>
      </c>
      <c r="L38" s="21" t="s">
        <v>52</v>
      </c>
      <c r="M38" t="s">
        <v>221</v>
      </c>
      <c r="N38" t="s">
        <v>221</v>
      </c>
      <c r="O38" t="s">
        <v>222</v>
      </c>
      <c r="P38" t="s">
        <v>222</v>
      </c>
      <c r="Q38" t="s">
        <v>217</v>
      </c>
      <c r="R38" t="s">
        <v>217</v>
      </c>
      <c r="S38" s="2">
        <v>45839</v>
      </c>
      <c r="T38" s="2">
        <v>46203</v>
      </c>
      <c r="U38" t="s">
        <v>51</v>
      </c>
      <c r="W38" s="2">
        <v>45839</v>
      </c>
      <c r="Y38" t="s">
        <v>52</v>
      </c>
      <c r="AC38">
        <v>0</v>
      </c>
      <c r="AD38">
        <v>0</v>
      </c>
      <c r="AE38">
        <v>0</v>
      </c>
      <c r="AF38">
        <v>0</v>
      </c>
      <c r="AG38" s="19">
        <v>37</v>
      </c>
      <c r="AH38" s="22" t="b">
        <v>0</v>
      </c>
    </row>
    <row r="39" spans="1:34" ht="43.5" x14ac:dyDescent="0.35">
      <c r="A39" t="s">
        <v>223</v>
      </c>
      <c r="B39" t="s">
        <v>224</v>
      </c>
      <c r="C39" t="s">
        <v>42</v>
      </c>
      <c r="D39" t="s">
        <v>217</v>
      </c>
      <c r="G39" s="2">
        <v>46203</v>
      </c>
      <c r="H39" t="s">
        <v>218</v>
      </c>
      <c r="I39" t="s">
        <v>45</v>
      </c>
      <c r="J39" t="s">
        <v>225</v>
      </c>
      <c r="K39" t="s">
        <v>226</v>
      </c>
      <c r="L39" s="21" t="s">
        <v>52</v>
      </c>
      <c r="M39" t="s">
        <v>227</v>
      </c>
      <c r="N39" t="s">
        <v>221</v>
      </c>
      <c r="O39" t="s">
        <v>222</v>
      </c>
      <c r="P39" t="s">
        <v>222</v>
      </c>
      <c r="Q39" t="s">
        <v>217</v>
      </c>
      <c r="R39" t="s">
        <v>217</v>
      </c>
      <c r="S39" s="2">
        <v>45839</v>
      </c>
      <c r="T39" s="2">
        <v>46203</v>
      </c>
      <c r="U39" t="s">
        <v>51</v>
      </c>
      <c r="W39" s="2">
        <v>45839</v>
      </c>
      <c r="Y39" t="s">
        <v>52</v>
      </c>
      <c r="AC39">
        <v>0</v>
      </c>
      <c r="AD39">
        <v>0</v>
      </c>
      <c r="AE39">
        <v>0</v>
      </c>
      <c r="AF39">
        <v>0</v>
      </c>
      <c r="AG39" s="19">
        <v>38</v>
      </c>
      <c r="AH39" s="22" t="b">
        <v>0</v>
      </c>
    </row>
    <row r="40" spans="1:34" ht="43.5" x14ac:dyDescent="0.35">
      <c r="A40" t="s">
        <v>228</v>
      </c>
      <c r="B40" t="s">
        <v>229</v>
      </c>
      <c r="C40" t="s">
        <v>42</v>
      </c>
      <c r="D40" t="s">
        <v>217</v>
      </c>
      <c r="G40" s="2">
        <v>46203</v>
      </c>
      <c r="H40" t="s">
        <v>89</v>
      </c>
      <c r="I40" t="s">
        <v>230</v>
      </c>
      <c r="J40" t="s">
        <v>231</v>
      </c>
      <c r="K40" t="s">
        <v>232</v>
      </c>
      <c r="L40" s="21" t="s">
        <v>52</v>
      </c>
      <c r="M40" t="s">
        <v>227</v>
      </c>
      <c r="N40" t="s">
        <v>221</v>
      </c>
      <c r="O40" t="s">
        <v>217</v>
      </c>
      <c r="P40" t="s">
        <v>217</v>
      </c>
      <c r="Q40" t="s">
        <v>217</v>
      </c>
      <c r="R40" t="s">
        <v>217</v>
      </c>
      <c r="S40" s="2">
        <v>45839</v>
      </c>
      <c r="T40" s="2">
        <v>46203</v>
      </c>
      <c r="U40" t="s">
        <v>51</v>
      </c>
      <c r="W40" s="2">
        <v>45839</v>
      </c>
      <c r="Y40" t="s">
        <v>147</v>
      </c>
      <c r="AC40">
        <v>0</v>
      </c>
      <c r="AD40">
        <v>0</v>
      </c>
      <c r="AE40">
        <v>0</v>
      </c>
      <c r="AF40">
        <v>0</v>
      </c>
      <c r="AG40" s="19">
        <v>39</v>
      </c>
      <c r="AH40" s="22" t="b">
        <v>0</v>
      </c>
    </row>
    <row r="41" spans="1:34" ht="43.5" x14ac:dyDescent="0.35">
      <c r="A41" t="s">
        <v>228</v>
      </c>
      <c r="B41" t="s">
        <v>233</v>
      </c>
      <c r="C41" t="s">
        <v>42</v>
      </c>
      <c r="D41" t="s">
        <v>217</v>
      </c>
      <c r="G41" s="2">
        <v>46203</v>
      </c>
      <c r="H41" t="s">
        <v>89</v>
      </c>
      <c r="I41" t="s">
        <v>52</v>
      </c>
      <c r="J41" t="s">
        <v>231</v>
      </c>
      <c r="K41" t="s">
        <v>232</v>
      </c>
      <c r="L41" s="21" t="s">
        <v>52</v>
      </c>
      <c r="M41" t="s">
        <v>227</v>
      </c>
      <c r="N41" t="s">
        <v>221</v>
      </c>
      <c r="O41" t="s">
        <v>217</v>
      </c>
      <c r="P41" t="s">
        <v>217</v>
      </c>
      <c r="Q41" t="s">
        <v>217</v>
      </c>
      <c r="R41" t="s">
        <v>217</v>
      </c>
      <c r="S41" s="2">
        <v>45839</v>
      </c>
      <c r="T41" s="2">
        <v>46203</v>
      </c>
      <c r="U41" t="s">
        <v>51</v>
      </c>
      <c r="W41" s="2">
        <v>45839</v>
      </c>
      <c r="Y41" t="s">
        <v>113</v>
      </c>
      <c r="AC41">
        <v>0</v>
      </c>
      <c r="AD41">
        <v>0</v>
      </c>
      <c r="AE41">
        <v>0</v>
      </c>
      <c r="AF41">
        <v>0</v>
      </c>
      <c r="AG41" s="19">
        <v>40</v>
      </c>
      <c r="AH41" s="22" t="b">
        <v>0</v>
      </c>
    </row>
    <row r="42" spans="1:34" ht="43.5" x14ac:dyDescent="0.35">
      <c r="A42" t="s">
        <v>228</v>
      </c>
      <c r="B42" t="s">
        <v>234</v>
      </c>
      <c r="C42" t="s">
        <v>42</v>
      </c>
      <c r="D42" t="s">
        <v>217</v>
      </c>
      <c r="G42" s="2">
        <v>46203</v>
      </c>
      <c r="H42" t="s">
        <v>89</v>
      </c>
      <c r="I42" t="s">
        <v>52</v>
      </c>
      <c r="J42" t="s">
        <v>231</v>
      </c>
      <c r="K42" t="s">
        <v>232</v>
      </c>
      <c r="L42" s="21" t="s">
        <v>52</v>
      </c>
      <c r="M42" t="s">
        <v>227</v>
      </c>
      <c r="N42" t="s">
        <v>221</v>
      </c>
      <c r="O42" t="s">
        <v>217</v>
      </c>
      <c r="P42" t="s">
        <v>217</v>
      </c>
      <c r="Q42" t="s">
        <v>217</v>
      </c>
      <c r="R42" t="s">
        <v>217</v>
      </c>
      <c r="S42" s="2">
        <v>45839</v>
      </c>
      <c r="T42" s="2">
        <v>46203</v>
      </c>
      <c r="U42" t="s">
        <v>51</v>
      </c>
      <c r="W42" s="2">
        <v>45839</v>
      </c>
      <c r="Y42" t="s">
        <v>147</v>
      </c>
      <c r="AC42">
        <v>0</v>
      </c>
      <c r="AD42">
        <v>0</v>
      </c>
      <c r="AE42">
        <v>0</v>
      </c>
      <c r="AF42">
        <v>0</v>
      </c>
      <c r="AG42" s="19">
        <v>41</v>
      </c>
      <c r="AH42" s="22" t="b">
        <v>0</v>
      </c>
    </row>
    <row r="43" spans="1:34" ht="43.5" x14ac:dyDescent="0.35">
      <c r="A43" t="s">
        <v>235</v>
      </c>
      <c r="B43" t="s">
        <v>236</v>
      </c>
      <c r="C43" t="s">
        <v>42</v>
      </c>
      <c r="D43" t="s">
        <v>217</v>
      </c>
      <c r="G43" s="2">
        <v>46203</v>
      </c>
      <c r="H43" t="s">
        <v>218</v>
      </c>
      <c r="I43" t="s">
        <v>237</v>
      </c>
      <c r="J43" t="s">
        <v>219</v>
      </c>
      <c r="K43" t="s">
        <v>220</v>
      </c>
      <c r="L43" s="21" t="s">
        <v>52</v>
      </c>
      <c r="M43" t="s">
        <v>227</v>
      </c>
      <c r="N43" t="s">
        <v>227</v>
      </c>
      <c r="O43" t="s">
        <v>222</v>
      </c>
      <c r="P43" t="s">
        <v>222</v>
      </c>
      <c r="Q43" t="s">
        <v>217</v>
      </c>
      <c r="R43" t="s">
        <v>217</v>
      </c>
      <c r="S43" s="2">
        <v>45839</v>
      </c>
      <c r="T43" s="2">
        <v>46203</v>
      </c>
      <c r="U43" t="s">
        <v>51</v>
      </c>
      <c r="W43" s="2">
        <v>45839</v>
      </c>
      <c r="Y43" t="s">
        <v>238</v>
      </c>
      <c r="AC43">
        <v>0</v>
      </c>
      <c r="AD43">
        <v>0</v>
      </c>
      <c r="AE43">
        <v>0</v>
      </c>
      <c r="AF43">
        <v>0</v>
      </c>
      <c r="AG43" s="19">
        <v>42</v>
      </c>
      <c r="AH43" s="22" t="b">
        <v>0</v>
      </c>
    </row>
    <row r="44" spans="1:34" ht="217.5" x14ac:dyDescent="0.35">
      <c r="A44" t="s">
        <v>239</v>
      </c>
      <c r="B44" t="s">
        <v>240</v>
      </c>
      <c r="C44" t="s">
        <v>42</v>
      </c>
      <c r="D44" t="s">
        <v>217</v>
      </c>
      <c r="G44" s="2">
        <v>46203</v>
      </c>
      <c r="H44" t="s">
        <v>142</v>
      </c>
      <c r="I44" t="s">
        <v>45</v>
      </c>
      <c r="J44" t="s">
        <v>241</v>
      </c>
      <c r="K44" t="s">
        <v>242</v>
      </c>
      <c r="L44" s="20" t="s">
        <v>243</v>
      </c>
      <c r="M44" t="s">
        <v>227</v>
      </c>
      <c r="N44" t="s">
        <v>227</v>
      </c>
      <c r="O44" t="s">
        <v>222</v>
      </c>
      <c r="P44" t="s">
        <v>222</v>
      </c>
      <c r="Q44" t="s">
        <v>217</v>
      </c>
      <c r="R44" t="s">
        <v>217</v>
      </c>
      <c r="S44" s="2">
        <v>45839</v>
      </c>
      <c r="T44" s="2">
        <v>46203</v>
      </c>
      <c r="U44" t="s">
        <v>51</v>
      </c>
      <c r="W44" s="2">
        <v>45839</v>
      </c>
      <c r="Y44" t="s">
        <v>52</v>
      </c>
      <c r="AC44">
        <v>0</v>
      </c>
      <c r="AD44">
        <v>0</v>
      </c>
      <c r="AE44">
        <v>0</v>
      </c>
      <c r="AF44">
        <v>0</v>
      </c>
      <c r="AG44" s="19">
        <v>43</v>
      </c>
      <c r="AH44" s="22" t="b">
        <v>0</v>
      </c>
    </row>
    <row r="45" spans="1:34" ht="72.5" x14ac:dyDescent="0.35">
      <c r="A45" t="s">
        <v>244</v>
      </c>
      <c r="B45" t="s">
        <v>245</v>
      </c>
      <c r="C45" t="s">
        <v>42</v>
      </c>
      <c r="D45" t="s">
        <v>217</v>
      </c>
      <c r="G45" s="2">
        <v>46203</v>
      </c>
      <c r="H45" t="s">
        <v>89</v>
      </c>
      <c r="I45" t="s">
        <v>45</v>
      </c>
      <c r="J45" t="s">
        <v>246</v>
      </c>
      <c r="K45" t="s">
        <v>247</v>
      </c>
      <c r="L45" s="20" t="s">
        <v>248</v>
      </c>
      <c r="M45" t="s">
        <v>227</v>
      </c>
      <c r="N45" t="s">
        <v>227</v>
      </c>
      <c r="O45" t="s">
        <v>222</v>
      </c>
      <c r="P45" t="s">
        <v>222</v>
      </c>
      <c r="Q45" t="s">
        <v>217</v>
      </c>
      <c r="R45" t="s">
        <v>217</v>
      </c>
      <c r="S45" s="2">
        <v>45839</v>
      </c>
      <c r="T45" s="2">
        <v>46203</v>
      </c>
      <c r="U45" t="s">
        <v>51</v>
      </c>
      <c r="W45" s="2">
        <v>45839</v>
      </c>
      <c r="Y45" t="s">
        <v>121</v>
      </c>
      <c r="AC45">
        <v>0</v>
      </c>
      <c r="AD45">
        <v>0</v>
      </c>
      <c r="AE45">
        <v>0</v>
      </c>
      <c r="AF45">
        <v>0</v>
      </c>
      <c r="AG45" s="19">
        <v>44</v>
      </c>
      <c r="AH45" s="22" t="b">
        <v>0</v>
      </c>
    </row>
    <row r="46" spans="1:34" ht="130.5" x14ac:dyDescent="0.35">
      <c r="A46" t="s">
        <v>249</v>
      </c>
      <c r="B46" t="s">
        <v>250</v>
      </c>
      <c r="C46" t="s">
        <v>42</v>
      </c>
      <c r="D46" t="s">
        <v>217</v>
      </c>
      <c r="G46" s="2">
        <v>46203</v>
      </c>
      <c r="H46" t="s">
        <v>89</v>
      </c>
      <c r="I46" t="s">
        <v>251</v>
      </c>
      <c r="J46" t="s">
        <v>252</v>
      </c>
      <c r="K46" t="s">
        <v>253</v>
      </c>
      <c r="L46" s="20" t="s">
        <v>254</v>
      </c>
      <c r="M46" t="s">
        <v>227</v>
      </c>
      <c r="N46" t="s">
        <v>227</v>
      </c>
      <c r="O46" t="s">
        <v>217</v>
      </c>
      <c r="P46" t="s">
        <v>217</v>
      </c>
      <c r="Q46" t="s">
        <v>217</v>
      </c>
      <c r="R46" t="s">
        <v>217</v>
      </c>
      <c r="S46" s="2">
        <v>45839</v>
      </c>
      <c r="T46" s="2">
        <v>46203</v>
      </c>
      <c r="U46" t="s">
        <v>51</v>
      </c>
      <c r="W46" s="2">
        <v>45839</v>
      </c>
      <c r="Y46" t="s">
        <v>52</v>
      </c>
      <c r="AC46">
        <v>0</v>
      </c>
      <c r="AD46">
        <v>0</v>
      </c>
      <c r="AE46">
        <v>0</v>
      </c>
      <c r="AF46">
        <v>0</v>
      </c>
      <c r="AG46" s="19">
        <v>45</v>
      </c>
      <c r="AH46" s="22" t="b">
        <v>0</v>
      </c>
    </row>
    <row r="47" spans="1:34" ht="43.5" x14ac:dyDescent="0.35">
      <c r="A47" t="s">
        <v>255</v>
      </c>
      <c r="B47" t="s">
        <v>256</v>
      </c>
      <c r="C47" t="s">
        <v>42</v>
      </c>
      <c r="D47" t="s">
        <v>217</v>
      </c>
      <c r="G47" s="2">
        <v>46203</v>
      </c>
      <c r="H47" t="s">
        <v>89</v>
      </c>
      <c r="I47" t="s">
        <v>257</v>
      </c>
      <c r="J47" t="s">
        <v>258</v>
      </c>
      <c r="K47" t="s">
        <v>259</v>
      </c>
      <c r="L47" s="21" t="s">
        <v>52</v>
      </c>
      <c r="M47" t="s">
        <v>227</v>
      </c>
      <c r="N47" t="s">
        <v>227</v>
      </c>
      <c r="O47" t="s">
        <v>222</v>
      </c>
      <c r="P47" t="s">
        <v>222</v>
      </c>
      <c r="Q47" t="s">
        <v>217</v>
      </c>
      <c r="R47" t="s">
        <v>217</v>
      </c>
      <c r="S47" s="2">
        <v>45839</v>
      </c>
      <c r="T47" s="2">
        <v>46203</v>
      </c>
      <c r="U47" t="s">
        <v>51</v>
      </c>
      <c r="W47" s="2">
        <v>45839</v>
      </c>
      <c r="Y47" t="s">
        <v>52</v>
      </c>
      <c r="AC47">
        <v>0</v>
      </c>
      <c r="AD47">
        <v>0</v>
      </c>
      <c r="AE47">
        <v>0</v>
      </c>
      <c r="AF47">
        <v>0</v>
      </c>
      <c r="AG47" s="19">
        <v>46</v>
      </c>
      <c r="AH47" s="22" t="b">
        <v>0</v>
      </c>
    </row>
    <row r="48" spans="1:34" ht="43.5" x14ac:dyDescent="0.35">
      <c r="A48" t="s">
        <v>260</v>
      </c>
      <c r="B48" t="s">
        <v>261</v>
      </c>
      <c r="C48" t="s">
        <v>42</v>
      </c>
      <c r="D48" t="s">
        <v>217</v>
      </c>
      <c r="G48" s="2">
        <v>46203</v>
      </c>
      <c r="H48" t="s">
        <v>89</v>
      </c>
      <c r="I48" t="s">
        <v>45</v>
      </c>
      <c r="J48" t="s">
        <v>262</v>
      </c>
      <c r="K48" t="s">
        <v>263</v>
      </c>
      <c r="L48" s="21" t="s">
        <v>52</v>
      </c>
      <c r="M48" t="s">
        <v>227</v>
      </c>
      <c r="N48" t="s">
        <v>227</v>
      </c>
      <c r="O48" t="s">
        <v>222</v>
      </c>
      <c r="P48" t="s">
        <v>222</v>
      </c>
      <c r="Q48" t="s">
        <v>217</v>
      </c>
      <c r="R48" t="s">
        <v>217</v>
      </c>
      <c r="S48" s="2">
        <v>45839</v>
      </c>
      <c r="T48" s="2">
        <v>46203</v>
      </c>
      <c r="U48" t="s">
        <v>51</v>
      </c>
      <c r="W48" s="2">
        <v>45839</v>
      </c>
      <c r="Y48" t="s">
        <v>52</v>
      </c>
      <c r="AC48">
        <v>0</v>
      </c>
      <c r="AD48">
        <v>0</v>
      </c>
      <c r="AE48">
        <v>0</v>
      </c>
      <c r="AF48">
        <v>0</v>
      </c>
      <c r="AG48" s="19">
        <v>47</v>
      </c>
      <c r="AH48" s="22" t="b">
        <v>0</v>
      </c>
    </row>
    <row r="49" spans="1:34" ht="43.5" x14ac:dyDescent="0.35">
      <c r="A49" t="s">
        <v>264</v>
      </c>
      <c r="B49" t="s">
        <v>265</v>
      </c>
      <c r="C49" t="s">
        <v>42</v>
      </c>
      <c r="D49" t="s">
        <v>217</v>
      </c>
      <c r="G49" s="2">
        <v>46203</v>
      </c>
      <c r="H49" t="s">
        <v>218</v>
      </c>
      <c r="I49" t="s">
        <v>45</v>
      </c>
      <c r="J49" t="s">
        <v>219</v>
      </c>
      <c r="K49" t="s">
        <v>220</v>
      </c>
      <c r="L49" s="21" t="s">
        <v>52</v>
      </c>
      <c r="M49" t="s">
        <v>221</v>
      </c>
      <c r="N49" t="s">
        <v>227</v>
      </c>
      <c r="O49" t="s">
        <v>222</v>
      </c>
      <c r="P49" t="s">
        <v>222</v>
      </c>
      <c r="Q49" t="s">
        <v>217</v>
      </c>
      <c r="R49" t="s">
        <v>217</v>
      </c>
      <c r="S49" s="2">
        <v>45839</v>
      </c>
      <c r="T49" s="2">
        <v>46203</v>
      </c>
      <c r="U49" t="s">
        <v>51</v>
      </c>
      <c r="W49" s="2">
        <v>45839</v>
      </c>
      <c r="Y49" t="s">
        <v>52</v>
      </c>
      <c r="AC49">
        <v>0</v>
      </c>
      <c r="AD49">
        <v>0</v>
      </c>
      <c r="AE49">
        <v>0</v>
      </c>
      <c r="AF49">
        <v>0</v>
      </c>
      <c r="AG49" s="19">
        <v>48</v>
      </c>
      <c r="AH49" s="22" t="b">
        <v>0</v>
      </c>
    </row>
    <row r="50" spans="1:34" ht="43.5" x14ac:dyDescent="0.35">
      <c r="A50" t="s">
        <v>266</v>
      </c>
      <c r="B50" t="s">
        <v>267</v>
      </c>
      <c r="C50" t="s">
        <v>268</v>
      </c>
      <c r="D50" t="s">
        <v>217</v>
      </c>
      <c r="E50" s="2">
        <v>45796</v>
      </c>
      <c r="G50" s="2">
        <v>46203</v>
      </c>
      <c r="H50" t="s">
        <v>56</v>
      </c>
      <c r="I50" t="s">
        <v>52</v>
      </c>
      <c r="J50" t="s">
        <v>97</v>
      </c>
      <c r="K50" t="s">
        <v>98</v>
      </c>
      <c r="L50" s="21" t="s">
        <v>52</v>
      </c>
      <c r="M50">
        <v>45796</v>
      </c>
      <c r="N50" t="s">
        <v>269</v>
      </c>
      <c r="O50" t="s">
        <v>270</v>
      </c>
      <c r="P50" t="s">
        <v>271</v>
      </c>
      <c r="Q50" t="s">
        <v>80</v>
      </c>
      <c r="R50" t="s">
        <v>217</v>
      </c>
      <c r="S50" s="2">
        <v>45839</v>
      </c>
      <c r="T50" s="2">
        <v>46203</v>
      </c>
      <c r="U50" t="s">
        <v>51</v>
      </c>
      <c r="W50" s="2">
        <v>45796</v>
      </c>
      <c r="Y50" t="s">
        <v>52</v>
      </c>
      <c r="AC50">
        <v>0</v>
      </c>
      <c r="AD50">
        <v>0</v>
      </c>
      <c r="AE50">
        <v>0</v>
      </c>
      <c r="AF50">
        <v>0</v>
      </c>
      <c r="AG50" s="19">
        <v>49</v>
      </c>
      <c r="AH50" s="22" t="b">
        <v>0</v>
      </c>
    </row>
    <row r="51" spans="1:34" ht="43.5" x14ac:dyDescent="0.35">
      <c r="A51" t="s">
        <v>272</v>
      </c>
      <c r="B51" t="s">
        <v>273</v>
      </c>
      <c r="C51" t="s">
        <v>42</v>
      </c>
      <c r="D51" t="s">
        <v>274</v>
      </c>
      <c r="G51" s="2">
        <v>46203</v>
      </c>
      <c r="H51" t="s">
        <v>89</v>
      </c>
      <c r="I51" t="s">
        <v>131</v>
      </c>
      <c r="J51" t="s">
        <v>258</v>
      </c>
      <c r="K51" t="s">
        <v>259</v>
      </c>
      <c r="L51" s="21" t="s">
        <v>52</v>
      </c>
      <c r="M51" t="s">
        <v>275</v>
      </c>
      <c r="N51" t="s">
        <v>275</v>
      </c>
      <c r="O51" t="s">
        <v>276</v>
      </c>
      <c r="P51" t="s">
        <v>276</v>
      </c>
      <c r="Q51" t="s">
        <v>274</v>
      </c>
      <c r="R51" t="s">
        <v>274</v>
      </c>
      <c r="S51" s="2">
        <v>45839</v>
      </c>
      <c r="T51" s="2">
        <v>46203</v>
      </c>
      <c r="U51" t="s">
        <v>51</v>
      </c>
      <c r="W51" s="2">
        <v>45839</v>
      </c>
      <c r="Y51" t="s">
        <v>52</v>
      </c>
      <c r="AC51">
        <v>0</v>
      </c>
      <c r="AD51">
        <v>0</v>
      </c>
      <c r="AE51">
        <v>0</v>
      </c>
      <c r="AF51">
        <v>0</v>
      </c>
      <c r="AG51" s="19">
        <v>50</v>
      </c>
      <c r="AH51" s="22" t="b">
        <v>0</v>
      </c>
    </row>
    <row r="52" spans="1:34" ht="43.5" x14ac:dyDescent="0.35">
      <c r="A52" t="s">
        <v>260</v>
      </c>
      <c r="B52" t="s">
        <v>277</v>
      </c>
      <c r="C52" t="s">
        <v>42</v>
      </c>
      <c r="D52" t="s">
        <v>274</v>
      </c>
      <c r="G52" s="2">
        <v>46203</v>
      </c>
      <c r="H52" t="s">
        <v>89</v>
      </c>
      <c r="I52" t="s">
        <v>131</v>
      </c>
      <c r="J52" t="s">
        <v>278</v>
      </c>
      <c r="K52" t="s">
        <v>279</v>
      </c>
      <c r="L52" s="21" t="s">
        <v>52</v>
      </c>
      <c r="M52" t="s">
        <v>275</v>
      </c>
      <c r="N52" t="s">
        <v>275</v>
      </c>
      <c r="O52" t="s">
        <v>276</v>
      </c>
      <c r="P52" t="s">
        <v>276</v>
      </c>
      <c r="Q52" t="s">
        <v>274</v>
      </c>
      <c r="R52" t="s">
        <v>274</v>
      </c>
      <c r="S52" s="2">
        <v>45839</v>
      </c>
      <c r="T52" s="2">
        <v>46203</v>
      </c>
      <c r="U52" t="s">
        <v>51</v>
      </c>
      <c r="W52" s="2">
        <v>45839</v>
      </c>
      <c r="Y52" t="s">
        <v>147</v>
      </c>
      <c r="AC52">
        <v>0</v>
      </c>
      <c r="AD52">
        <v>0</v>
      </c>
      <c r="AE52">
        <v>0</v>
      </c>
      <c r="AF52">
        <v>0</v>
      </c>
      <c r="AG52" s="19">
        <v>51</v>
      </c>
      <c r="AH52" s="22" t="b">
        <v>0</v>
      </c>
    </row>
    <row r="53" spans="1:34" ht="43.5" x14ac:dyDescent="0.35">
      <c r="A53" t="s">
        <v>280</v>
      </c>
      <c r="B53" t="s">
        <v>281</v>
      </c>
      <c r="C53" t="s">
        <v>282</v>
      </c>
      <c r="D53" t="s">
        <v>80</v>
      </c>
      <c r="E53" s="2">
        <v>46023</v>
      </c>
      <c r="F53" s="2">
        <v>46082</v>
      </c>
      <c r="G53" s="2">
        <v>46082</v>
      </c>
      <c r="H53" t="s">
        <v>44</v>
      </c>
      <c r="I53" t="s">
        <v>52</v>
      </c>
      <c r="J53" t="s">
        <v>197</v>
      </c>
      <c r="K53" t="s">
        <v>198</v>
      </c>
      <c r="L53" s="21" t="s">
        <v>52</v>
      </c>
      <c r="M53" t="s">
        <v>283</v>
      </c>
      <c r="N53" t="s">
        <v>284</v>
      </c>
      <c r="O53" t="s">
        <v>285</v>
      </c>
      <c r="P53" t="s">
        <v>286</v>
      </c>
      <c r="Q53" t="s">
        <v>80</v>
      </c>
      <c r="R53" t="s">
        <v>80</v>
      </c>
      <c r="U53"/>
      <c r="W53" s="2">
        <v>46023</v>
      </c>
      <c r="Y53" t="s">
        <v>52</v>
      </c>
      <c r="AC53">
        <v>0</v>
      </c>
      <c r="AD53">
        <v>0</v>
      </c>
      <c r="AE53">
        <v>0</v>
      </c>
      <c r="AF53">
        <v>0</v>
      </c>
      <c r="AG53" s="19">
        <v>52</v>
      </c>
      <c r="AH53" s="22" t="b">
        <v>0</v>
      </c>
    </row>
    <row r="54" spans="1:34" ht="43.5" x14ac:dyDescent="0.35">
      <c r="A54" t="s">
        <v>287</v>
      </c>
      <c r="B54" t="s">
        <v>288</v>
      </c>
      <c r="C54" t="s">
        <v>289</v>
      </c>
      <c r="D54" t="s">
        <v>80</v>
      </c>
      <c r="E54" s="2">
        <v>45992</v>
      </c>
      <c r="F54" s="2">
        <v>45992</v>
      </c>
      <c r="G54" s="2">
        <v>45992</v>
      </c>
      <c r="H54" t="s">
        <v>290</v>
      </c>
      <c r="I54" t="s">
        <v>291</v>
      </c>
      <c r="J54" t="s">
        <v>292</v>
      </c>
      <c r="K54" t="s">
        <v>293</v>
      </c>
      <c r="L54" s="21" t="s">
        <v>52</v>
      </c>
      <c r="M54" t="s">
        <v>294</v>
      </c>
      <c r="N54" t="s">
        <v>294</v>
      </c>
      <c r="O54" t="s">
        <v>295</v>
      </c>
      <c r="P54" t="s">
        <v>295</v>
      </c>
      <c r="Q54" t="s">
        <v>80</v>
      </c>
      <c r="R54" t="s">
        <v>80</v>
      </c>
      <c r="U54"/>
      <c r="W54" s="2">
        <v>45992</v>
      </c>
      <c r="Y54" t="s">
        <v>296</v>
      </c>
      <c r="Z54" t="s">
        <v>297</v>
      </c>
      <c r="AA54" t="s">
        <v>298</v>
      </c>
      <c r="AC54">
        <v>0</v>
      </c>
      <c r="AD54">
        <v>0</v>
      </c>
      <c r="AE54">
        <v>0</v>
      </c>
      <c r="AF54">
        <v>0</v>
      </c>
      <c r="AG54" s="19">
        <v>53</v>
      </c>
      <c r="AH54" s="22" t="b">
        <v>0</v>
      </c>
    </row>
    <row r="55" spans="1:34" ht="43.5" x14ac:dyDescent="0.35">
      <c r="A55" t="s">
        <v>299</v>
      </c>
      <c r="B55" t="s">
        <v>300</v>
      </c>
      <c r="C55" t="s">
        <v>289</v>
      </c>
      <c r="D55" t="s">
        <v>80</v>
      </c>
      <c r="E55" s="2">
        <v>45992</v>
      </c>
      <c r="F55" s="2">
        <v>45992</v>
      </c>
      <c r="G55" s="2">
        <v>45992</v>
      </c>
      <c r="H55" t="s">
        <v>290</v>
      </c>
      <c r="I55" t="s">
        <v>291</v>
      </c>
      <c r="J55" t="s">
        <v>292</v>
      </c>
      <c r="K55" t="s">
        <v>293</v>
      </c>
      <c r="L55" s="21" t="s">
        <v>52</v>
      </c>
      <c r="M55" t="s">
        <v>294</v>
      </c>
      <c r="N55" t="s">
        <v>294</v>
      </c>
      <c r="O55" t="s">
        <v>295</v>
      </c>
      <c r="P55" t="s">
        <v>295</v>
      </c>
      <c r="Q55" t="s">
        <v>80</v>
      </c>
      <c r="R55" t="s">
        <v>80</v>
      </c>
      <c r="U55"/>
      <c r="W55" s="2">
        <v>45992</v>
      </c>
      <c r="Y55" t="s">
        <v>296</v>
      </c>
      <c r="Z55" t="s">
        <v>297</v>
      </c>
      <c r="AA55" t="s">
        <v>298</v>
      </c>
      <c r="AC55">
        <v>0</v>
      </c>
      <c r="AD55">
        <v>0</v>
      </c>
      <c r="AE55">
        <v>0</v>
      </c>
      <c r="AF55">
        <v>0</v>
      </c>
      <c r="AG55" s="19">
        <v>54</v>
      </c>
      <c r="AH55" s="22" t="b">
        <v>0</v>
      </c>
    </row>
    <row r="56" spans="1:34" ht="275.5" x14ac:dyDescent="0.35">
      <c r="A56" t="s">
        <v>301</v>
      </c>
      <c r="B56" t="s">
        <v>302</v>
      </c>
      <c r="C56" t="s">
        <v>303</v>
      </c>
      <c r="D56" t="s">
        <v>80</v>
      </c>
      <c r="F56" s="2">
        <v>45905</v>
      </c>
      <c r="G56" s="2">
        <v>45905</v>
      </c>
      <c r="H56" t="s">
        <v>44</v>
      </c>
      <c r="I56" t="s">
        <v>304</v>
      </c>
      <c r="J56" t="s">
        <v>46</v>
      </c>
      <c r="K56" t="s">
        <v>47</v>
      </c>
      <c r="L56" s="20" t="s">
        <v>48</v>
      </c>
      <c r="M56" t="s">
        <v>305</v>
      </c>
      <c r="N56" t="s">
        <v>306</v>
      </c>
      <c r="O56" t="s">
        <v>307</v>
      </c>
      <c r="P56" t="s">
        <v>308</v>
      </c>
      <c r="Q56" t="s">
        <v>309</v>
      </c>
      <c r="R56" t="s">
        <v>80</v>
      </c>
      <c r="S56" s="2">
        <v>45839</v>
      </c>
      <c r="T56" s="2">
        <v>45905</v>
      </c>
      <c r="U56" t="s">
        <v>310</v>
      </c>
      <c r="V56" t="s">
        <v>311</v>
      </c>
      <c r="W56" s="2">
        <v>45839</v>
      </c>
      <c r="Y56" t="s">
        <v>52</v>
      </c>
      <c r="AC56">
        <v>0</v>
      </c>
      <c r="AD56">
        <v>0</v>
      </c>
      <c r="AE56">
        <v>0</v>
      </c>
      <c r="AF56">
        <v>0</v>
      </c>
      <c r="AG56" s="19">
        <v>55</v>
      </c>
      <c r="AH56" s="22" t="b">
        <v>0</v>
      </c>
    </row>
    <row r="57" spans="1:34" ht="43.5" x14ac:dyDescent="0.35">
      <c r="A57" t="s">
        <v>312</v>
      </c>
      <c r="B57" t="s">
        <v>313</v>
      </c>
      <c r="C57" t="s">
        <v>314</v>
      </c>
      <c r="D57" t="s">
        <v>88</v>
      </c>
      <c r="F57" s="2">
        <v>46387</v>
      </c>
      <c r="G57" s="2">
        <v>46387</v>
      </c>
      <c r="H57" t="s">
        <v>44</v>
      </c>
      <c r="I57" t="s">
        <v>52</v>
      </c>
      <c r="J57" t="s">
        <v>315</v>
      </c>
      <c r="K57" t="s">
        <v>316</v>
      </c>
      <c r="L57" s="21" t="s">
        <v>52</v>
      </c>
      <c r="M57" t="s">
        <v>92</v>
      </c>
      <c r="N57" t="s">
        <v>317</v>
      </c>
      <c r="O57" t="s">
        <v>93</v>
      </c>
      <c r="P57" t="s">
        <v>318</v>
      </c>
      <c r="Q57" t="s">
        <v>88</v>
      </c>
      <c r="R57" t="s">
        <v>80</v>
      </c>
      <c r="S57" s="2">
        <v>45839</v>
      </c>
      <c r="T57" s="2">
        <v>46203</v>
      </c>
      <c r="U57" t="s">
        <v>94</v>
      </c>
      <c r="W57" s="2">
        <v>45839</v>
      </c>
      <c r="Y57" t="s">
        <v>319</v>
      </c>
      <c r="AC57">
        <v>0</v>
      </c>
      <c r="AD57">
        <v>0</v>
      </c>
      <c r="AE57">
        <v>0</v>
      </c>
      <c r="AF57">
        <v>0</v>
      </c>
      <c r="AG57" s="19">
        <v>56</v>
      </c>
      <c r="AH57" s="22" t="b">
        <v>0</v>
      </c>
    </row>
    <row r="58" spans="1:34" ht="261" x14ac:dyDescent="0.35">
      <c r="A58" t="s">
        <v>320</v>
      </c>
      <c r="B58" t="s">
        <v>321</v>
      </c>
      <c r="C58" t="s">
        <v>322</v>
      </c>
      <c r="D58" t="s">
        <v>80</v>
      </c>
      <c r="E58" s="2">
        <v>45962</v>
      </c>
      <c r="F58" s="2">
        <v>46022</v>
      </c>
      <c r="G58" s="2">
        <v>46022</v>
      </c>
      <c r="H58" t="s">
        <v>71</v>
      </c>
      <c r="I58" t="s">
        <v>72</v>
      </c>
      <c r="J58" t="s">
        <v>73</v>
      </c>
      <c r="K58" t="s">
        <v>74</v>
      </c>
      <c r="L58" s="20" t="s">
        <v>75</v>
      </c>
      <c r="M58" t="s">
        <v>76</v>
      </c>
      <c r="N58" t="s">
        <v>323</v>
      </c>
      <c r="O58" t="s">
        <v>78</v>
      </c>
      <c r="P58" t="s">
        <v>324</v>
      </c>
      <c r="Q58" t="s">
        <v>80</v>
      </c>
      <c r="R58" t="s">
        <v>80</v>
      </c>
      <c r="U58"/>
      <c r="W58" s="2">
        <v>45962</v>
      </c>
      <c r="Y58" t="s">
        <v>52</v>
      </c>
      <c r="AC58">
        <v>0</v>
      </c>
      <c r="AD58">
        <v>0</v>
      </c>
      <c r="AE58">
        <v>0</v>
      </c>
      <c r="AF58">
        <v>0</v>
      </c>
      <c r="AG58" s="19">
        <v>57</v>
      </c>
      <c r="AH58" s="22" t="b">
        <v>0</v>
      </c>
    </row>
    <row r="59" spans="1:34" ht="261" x14ac:dyDescent="0.35">
      <c r="A59" t="s">
        <v>325</v>
      </c>
      <c r="B59" t="s">
        <v>326</v>
      </c>
      <c r="C59" t="s">
        <v>322</v>
      </c>
      <c r="D59" t="s">
        <v>80</v>
      </c>
      <c r="E59" s="2">
        <v>45962</v>
      </c>
      <c r="F59" s="2">
        <v>46022</v>
      </c>
      <c r="G59" s="2">
        <v>46022</v>
      </c>
      <c r="H59" t="s">
        <v>71</v>
      </c>
      <c r="I59" t="s">
        <v>72</v>
      </c>
      <c r="J59" t="s">
        <v>73</v>
      </c>
      <c r="K59" t="s">
        <v>74</v>
      </c>
      <c r="L59" s="20" t="s">
        <v>75</v>
      </c>
      <c r="M59" t="s">
        <v>76</v>
      </c>
      <c r="N59" t="s">
        <v>323</v>
      </c>
      <c r="O59" t="s">
        <v>78</v>
      </c>
      <c r="P59" t="s">
        <v>324</v>
      </c>
      <c r="Q59" t="s">
        <v>80</v>
      </c>
      <c r="R59" t="s">
        <v>80</v>
      </c>
      <c r="U59"/>
      <c r="W59" s="2">
        <v>45962</v>
      </c>
      <c r="Y59" t="s">
        <v>52</v>
      </c>
      <c r="AC59">
        <v>0</v>
      </c>
      <c r="AD59">
        <v>0</v>
      </c>
      <c r="AE59">
        <v>0</v>
      </c>
      <c r="AF59">
        <v>0</v>
      </c>
      <c r="AG59" s="19">
        <v>58</v>
      </c>
      <c r="AH59" s="22" t="b">
        <v>0</v>
      </c>
    </row>
    <row r="60" spans="1:34" ht="130.5" x14ac:dyDescent="0.35">
      <c r="A60" t="s">
        <v>327</v>
      </c>
      <c r="B60" t="s">
        <v>328</v>
      </c>
      <c r="C60" t="s">
        <v>329</v>
      </c>
      <c r="D60" t="s">
        <v>80</v>
      </c>
      <c r="E60" s="2">
        <v>45901</v>
      </c>
      <c r="F60" s="2">
        <v>46022</v>
      </c>
      <c r="G60" s="2">
        <v>46022</v>
      </c>
      <c r="H60" t="s">
        <v>44</v>
      </c>
      <c r="I60" t="s">
        <v>330</v>
      </c>
      <c r="J60" t="s">
        <v>331</v>
      </c>
      <c r="K60" t="s">
        <v>332</v>
      </c>
      <c r="L60" s="20" t="s">
        <v>333</v>
      </c>
      <c r="M60" t="s">
        <v>334</v>
      </c>
      <c r="N60" t="s">
        <v>323</v>
      </c>
      <c r="O60" t="s">
        <v>335</v>
      </c>
      <c r="P60" t="s">
        <v>324</v>
      </c>
      <c r="Q60" t="s">
        <v>80</v>
      </c>
      <c r="R60" t="s">
        <v>80</v>
      </c>
      <c r="U60"/>
      <c r="W60" s="2">
        <v>45901</v>
      </c>
      <c r="Y60" t="s">
        <v>52</v>
      </c>
      <c r="AC60">
        <v>0</v>
      </c>
      <c r="AD60">
        <v>0</v>
      </c>
      <c r="AE60">
        <v>0</v>
      </c>
      <c r="AF60">
        <v>0</v>
      </c>
      <c r="AG60" s="19">
        <v>59</v>
      </c>
      <c r="AH60" s="22" t="b">
        <v>0</v>
      </c>
    </row>
    <row r="61" spans="1:34" ht="43.5" x14ac:dyDescent="0.35">
      <c r="A61" t="s">
        <v>336</v>
      </c>
      <c r="B61" t="s">
        <v>337</v>
      </c>
      <c r="C61" t="s">
        <v>338</v>
      </c>
      <c r="D61" t="s">
        <v>80</v>
      </c>
      <c r="E61" s="2">
        <v>45971</v>
      </c>
      <c r="F61" s="2">
        <v>46010</v>
      </c>
      <c r="G61" s="2">
        <v>46010</v>
      </c>
      <c r="H61" t="s">
        <v>339</v>
      </c>
      <c r="I61" t="s">
        <v>340</v>
      </c>
      <c r="J61" t="s">
        <v>341</v>
      </c>
      <c r="K61" t="s">
        <v>342</v>
      </c>
      <c r="L61" s="21" t="s">
        <v>52</v>
      </c>
      <c r="M61" t="s">
        <v>343</v>
      </c>
      <c r="N61" t="s">
        <v>344</v>
      </c>
      <c r="O61" t="s">
        <v>345</v>
      </c>
      <c r="P61" t="s">
        <v>346</v>
      </c>
      <c r="Q61" t="s">
        <v>80</v>
      </c>
      <c r="R61" t="s">
        <v>80</v>
      </c>
      <c r="U61"/>
      <c r="W61" s="2">
        <v>45971</v>
      </c>
      <c r="Y61" t="s">
        <v>147</v>
      </c>
      <c r="AC61">
        <v>0</v>
      </c>
      <c r="AD61">
        <v>0</v>
      </c>
      <c r="AE61">
        <v>0</v>
      </c>
      <c r="AF61">
        <v>0</v>
      </c>
      <c r="AG61" s="19">
        <v>60</v>
      </c>
      <c r="AH61" s="22" t="b">
        <v>0</v>
      </c>
    </row>
    <row r="62" spans="1:34" ht="72.5" x14ac:dyDescent="0.35">
      <c r="A62" t="s">
        <v>347</v>
      </c>
      <c r="B62" t="s">
        <v>348</v>
      </c>
      <c r="C62" t="s">
        <v>349</v>
      </c>
      <c r="D62" t="s">
        <v>80</v>
      </c>
      <c r="E62" s="2">
        <v>46003</v>
      </c>
      <c r="F62" s="2">
        <v>46010</v>
      </c>
      <c r="G62" s="2">
        <v>46010</v>
      </c>
      <c r="H62" t="s">
        <v>44</v>
      </c>
      <c r="I62" t="s">
        <v>57</v>
      </c>
      <c r="J62" t="s">
        <v>350</v>
      </c>
      <c r="K62" t="s">
        <v>351</v>
      </c>
      <c r="L62" s="20" t="s">
        <v>352</v>
      </c>
      <c r="M62" t="s">
        <v>353</v>
      </c>
      <c r="N62" t="s">
        <v>344</v>
      </c>
      <c r="O62" t="s">
        <v>354</v>
      </c>
      <c r="P62" t="s">
        <v>346</v>
      </c>
      <c r="Q62" t="s">
        <v>80</v>
      </c>
      <c r="R62" t="s">
        <v>80</v>
      </c>
      <c r="U62"/>
      <c r="W62" s="2">
        <v>46003</v>
      </c>
      <c r="Y62" t="s">
        <v>52</v>
      </c>
      <c r="AC62">
        <v>0</v>
      </c>
      <c r="AD62">
        <v>0</v>
      </c>
      <c r="AE62">
        <v>0</v>
      </c>
      <c r="AF62">
        <v>0</v>
      </c>
      <c r="AG62" s="19">
        <v>61</v>
      </c>
      <c r="AH62" s="22" t="b">
        <v>0</v>
      </c>
    </row>
    <row r="63" spans="1:34" ht="348" x14ac:dyDescent="0.35">
      <c r="A63" t="s">
        <v>355</v>
      </c>
      <c r="B63" t="s">
        <v>356</v>
      </c>
      <c r="C63" t="s">
        <v>357</v>
      </c>
      <c r="D63" t="s">
        <v>80</v>
      </c>
      <c r="E63" s="2">
        <v>45999</v>
      </c>
      <c r="F63" s="2">
        <v>46006</v>
      </c>
      <c r="G63" s="2">
        <v>46006</v>
      </c>
      <c r="H63" t="s">
        <v>56</v>
      </c>
      <c r="I63" t="s">
        <v>358</v>
      </c>
      <c r="J63" t="s">
        <v>359</v>
      </c>
      <c r="K63" t="s">
        <v>360</v>
      </c>
      <c r="L63" s="20" t="s">
        <v>361</v>
      </c>
      <c r="M63" t="s">
        <v>362</v>
      </c>
      <c r="N63" t="s">
        <v>363</v>
      </c>
      <c r="O63" t="s">
        <v>364</v>
      </c>
      <c r="P63" t="s">
        <v>365</v>
      </c>
      <c r="Q63" t="s">
        <v>80</v>
      </c>
      <c r="R63" t="s">
        <v>80</v>
      </c>
      <c r="U63"/>
      <c r="W63" s="2">
        <v>45999</v>
      </c>
      <c r="Y63" t="s">
        <v>52</v>
      </c>
      <c r="AC63">
        <v>0</v>
      </c>
      <c r="AD63">
        <v>0</v>
      </c>
      <c r="AE63">
        <v>0</v>
      </c>
      <c r="AF63">
        <v>0</v>
      </c>
      <c r="AG63" s="19">
        <v>62</v>
      </c>
      <c r="AH63" s="22" t="b">
        <v>0</v>
      </c>
    </row>
    <row r="64" spans="1:34" ht="87" x14ac:dyDescent="0.35">
      <c r="A64" t="s">
        <v>366</v>
      </c>
      <c r="B64" t="s">
        <v>367</v>
      </c>
      <c r="C64" t="s">
        <v>368</v>
      </c>
      <c r="D64" t="s">
        <v>80</v>
      </c>
      <c r="E64" s="2">
        <v>46003</v>
      </c>
      <c r="F64" s="2">
        <v>46003</v>
      </c>
      <c r="G64" s="2">
        <v>46003</v>
      </c>
      <c r="H64" t="s">
        <v>44</v>
      </c>
      <c r="I64" t="s">
        <v>369</v>
      </c>
      <c r="J64" t="s">
        <v>350</v>
      </c>
      <c r="K64" t="s">
        <v>351</v>
      </c>
      <c r="L64" s="20" t="s">
        <v>370</v>
      </c>
      <c r="M64" t="s">
        <v>353</v>
      </c>
      <c r="N64" t="s">
        <v>353</v>
      </c>
      <c r="O64" t="s">
        <v>354</v>
      </c>
      <c r="P64" t="s">
        <v>354</v>
      </c>
      <c r="Q64" t="s">
        <v>80</v>
      </c>
      <c r="R64" t="s">
        <v>80</v>
      </c>
      <c r="U64"/>
      <c r="W64" s="2">
        <v>46003</v>
      </c>
      <c r="Y64" t="s">
        <v>52</v>
      </c>
      <c r="AC64">
        <v>0</v>
      </c>
      <c r="AD64">
        <v>0</v>
      </c>
      <c r="AE64">
        <v>0</v>
      </c>
      <c r="AF64">
        <v>0</v>
      </c>
      <c r="AG64" s="19">
        <v>63</v>
      </c>
      <c r="AH64" s="22" t="b">
        <v>0</v>
      </c>
    </row>
    <row r="65" spans="1:34" ht="58" x14ac:dyDescent="0.35">
      <c r="A65" t="s">
        <v>371</v>
      </c>
      <c r="B65" t="s">
        <v>372</v>
      </c>
      <c r="C65" t="s">
        <v>373</v>
      </c>
      <c r="D65" t="s">
        <v>80</v>
      </c>
      <c r="E65" s="2">
        <v>45902</v>
      </c>
      <c r="F65" s="2">
        <v>45999</v>
      </c>
      <c r="G65" s="2">
        <v>45999</v>
      </c>
      <c r="H65" t="s">
        <v>56</v>
      </c>
      <c r="I65" t="s">
        <v>374</v>
      </c>
      <c r="J65" t="s">
        <v>331</v>
      </c>
      <c r="K65" t="s">
        <v>332</v>
      </c>
      <c r="L65" s="20" t="s">
        <v>375</v>
      </c>
      <c r="M65" t="s">
        <v>376</v>
      </c>
      <c r="N65" t="s">
        <v>362</v>
      </c>
      <c r="O65" t="s">
        <v>377</v>
      </c>
      <c r="P65" t="s">
        <v>364</v>
      </c>
      <c r="Q65" t="s">
        <v>80</v>
      </c>
      <c r="R65" t="s">
        <v>80</v>
      </c>
      <c r="U65"/>
      <c r="W65" s="2">
        <v>45902</v>
      </c>
      <c r="Y65" t="s">
        <v>378</v>
      </c>
      <c r="AC65">
        <v>0</v>
      </c>
      <c r="AD65">
        <v>0</v>
      </c>
      <c r="AE65">
        <v>0</v>
      </c>
      <c r="AF65">
        <v>0</v>
      </c>
      <c r="AG65" s="19">
        <v>64</v>
      </c>
      <c r="AH65" s="22" t="b">
        <v>0</v>
      </c>
    </row>
    <row r="66" spans="1:34" ht="348" x14ac:dyDescent="0.35">
      <c r="A66" t="s">
        <v>379</v>
      </c>
      <c r="B66" t="s">
        <v>380</v>
      </c>
      <c r="C66" t="s">
        <v>381</v>
      </c>
      <c r="D66" t="s">
        <v>80</v>
      </c>
      <c r="E66" s="2">
        <v>45989</v>
      </c>
      <c r="F66" s="2">
        <v>45996</v>
      </c>
      <c r="G66" s="2">
        <v>45996</v>
      </c>
      <c r="H66" t="s">
        <v>56</v>
      </c>
      <c r="I66" t="s">
        <v>358</v>
      </c>
      <c r="J66" t="s">
        <v>359</v>
      </c>
      <c r="K66" t="s">
        <v>360</v>
      </c>
      <c r="L66" s="20" t="s">
        <v>361</v>
      </c>
      <c r="M66" t="s">
        <v>382</v>
      </c>
      <c r="N66" t="s">
        <v>383</v>
      </c>
      <c r="O66" t="s">
        <v>384</v>
      </c>
      <c r="P66" t="s">
        <v>385</v>
      </c>
      <c r="Q66" t="s">
        <v>80</v>
      </c>
      <c r="R66" t="s">
        <v>80</v>
      </c>
      <c r="U66"/>
      <c r="W66" s="2">
        <v>45989</v>
      </c>
      <c r="Y66" t="s">
        <v>52</v>
      </c>
      <c r="AC66">
        <v>0</v>
      </c>
      <c r="AD66">
        <v>0</v>
      </c>
      <c r="AE66">
        <v>0</v>
      </c>
      <c r="AF66">
        <v>0</v>
      </c>
      <c r="AG66" s="19">
        <v>65</v>
      </c>
      <c r="AH66" s="22" t="b">
        <v>0</v>
      </c>
    </row>
    <row r="67" spans="1:34" ht="43.5" x14ac:dyDescent="0.35">
      <c r="A67" t="s">
        <v>386</v>
      </c>
      <c r="B67" t="s">
        <v>387</v>
      </c>
      <c r="C67" t="s">
        <v>388</v>
      </c>
      <c r="D67" t="s">
        <v>80</v>
      </c>
      <c r="E67" s="2">
        <v>45839</v>
      </c>
      <c r="F67" s="2">
        <v>45996</v>
      </c>
      <c r="G67" s="2">
        <v>45996</v>
      </c>
      <c r="H67" t="s">
        <v>290</v>
      </c>
      <c r="I67" t="s">
        <v>45</v>
      </c>
      <c r="J67" t="s">
        <v>389</v>
      </c>
      <c r="K67" t="s">
        <v>390</v>
      </c>
      <c r="L67" s="21" t="s">
        <v>52</v>
      </c>
      <c r="M67" t="s">
        <v>210</v>
      </c>
      <c r="N67" t="s">
        <v>383</v>
      </c>
      <c r="O67" t="s">
        <v>212</v>
      </c>
      <c r="P67" t="s">
        <v>385</v>
      </c>
      <c r="Q67" t="s">
        <v>80</v>
      </c>
      <c r="R67" t="s">
        <v>80</v>
      </c>
      <c r="U67"/>
      <c r="W67" s="2">
        <v>45839</v>
      </c>
      <c r="Y67" t="s">
        <v>296</v>
      </c>
      <c r="Z67" t="s">
        <v>297</v>
      </c>
      <c r="AA67" t="s">
        <v>298</v>
      </c>
      <c r="AC67">
        <v>0</v>
      </c>
      <c r="AD67">
        <v>0</v>
      </c>
      <c r="AE67">
        <v>0</v>
      </c>
      <c r="AF67">
        <v>0</v>
      </c>
      <c r="AG67" s="19">
        <v>66</v>
      </c>
      <c r="AH67" s="22" t="b">
        <v>0</v>
      </c>
    </row>
    <row r="68" spans="1:34" ht="87" x14ac:dyDescent="0.35">
      <c r="A68" t="s">
        <v>391</v>
      </c>
      <c r="B68" t="s">
        <v>392</v>
      </c>
      <c r="C68" t="s">
        <v>393</v>
      </c>
      <c r="D68" t="s">
        <v>80</v>
      </c>
      <c r="E68" s="2">
        <v>45936</v>
      </c>
      <c r="F68" s="2">
        <v>45992</v>
      </c>
      <c r="G68" s="2">
        <v>45992</v>
      </c>
      <c r="H68" t="s">
        <v>290</v>
      </c>
      <c r="I68" t="s">
        <v>369</v>
      </c>
      <c r="J68" t="s">
        <v>350</v>
      </c>
      <c r="K68" t="s">
        <v>351</v>
      </c>
      <c r="L68" s="20" t="s">
        <v>370</v>
      </c>
      <c r="M68" t="s">
        <v>394</v>
      </c>
      <c r="N68" t="s">
        <v>395</v>
      </c>
      <c r="O68" t="s">
        <v>396</v>
      </c>
      <c r="P68" t="s">
        <v>397</v>
      </c>
      <c r="Q68" t="s">
        <v>80</v>
      </c>
      <c r="R68" t="s">
        <v>80</v>
      </c>
      <c r="U68"/>
      <c r="W68" s="2">
        <v>45936</v>
      </c>
      <c r="Y68" t="s">
        <v>52</v>
      </c>
      <c r="AC68">
        <v>0</v>
      </c>
      <c r="AD68">
        <v>0</v>
      </c>
      <c r="AE68">
        <v>0</v>
      </c>
      <c r="AF68">
        <v>0</v>
      </c>
      <c r="AG68" s="19">
        <v>67</v>
      </c>
      <c r="AH68" s="22" t="b">
        <v>0</v>
      </c>
    </row>
    <row r="69" spans="1:34" ht="348" x14ac:dyDescent="0.35">
      <c r="A69" t="s">
        <v>398</v>
      </c>
      <c r="B69" t="s">
        <v>399</v>
      </c>
      <c r="C69" t="s">
        <v>400</v>
      </c>
      <c r="D69" t="s">
        <v>80</v>
      </c>
      <c r="E69" s="2">
        <v>45985</v>
      </c>
      <c r="F69" s="2">
        <v>45987</v>
      </c>
      <c r="G69" s="2">
        <v>45987</v>
      </c>
      <c r="H69" t="s">
        <v>56</v>
      </c>
      <c r="I69" t="s">
        <v>358</v>
      </c>
      <c r="J69" t="s">
        <v>359</v>
      </c>
      <c r="K69" t="s">
        <v>360</v>
      </c>
      <c r="L69" s="20" t="s">
        <v>361</v>
      </c>
      <c r="M69" t="s">
        <v>401</v>
      </c>
      <c r="N69" t="s">
        <v>402</v>
      </c>
      <c r="O69" t="s">
        <v>403</v>
      </c>
      <c r="P69" t="s">
        <v>404</v>
      </c>
      <c r="Q69" t="s">
        <v>80</v>
      </c>
      <c r="R69" t="s">
        <v>80</v>
      </c>
      <c r="U69"/>
      <c r="W69" s="2">
        <v>45985</v>
      </c>
      <c r="Y69" t="s">
        <v>52</v>
      </c>
      <c r="AC69">
        <v>0</v>
      </c>
      <c r="AD69">
        <v>0</v>
      </c>
      <c r="AE69">
        <v>0</v>
      </c>
      <c r="AF69">
        <v>0</v>
      </c>
      <c r="AG69" s="19">
        <v>68</v>
      </c>
      <c r="AH69" s="22" t="b">
        <v>0</v>
      </c>
    </row>
    <row r="70" spans="1:34" ht="333.5" x14ac:dyDescent="0.35">
      <c r="A70" t="s">
        <v>405</v>
      </c>
      <c r="B70" t="s">
        <v>406</v>
      </c>
      <c r="C70" t="s">
        <v>407</v>
      </c>
      <c r="D70" t="s">
        <v>80</v>
      </c>
      <c r="E70" s="2">
        <v>45931</v>
      </c>
      <c r="F70" s="2">
        <v>45986</v>
      </c>
      <c r="G70" s="2">
        <v>45986</v>
      </c>
      <c r="H70" t="s">
        <v>89</v>
      </c>
      <c r="I70" t="s">
        <v>131</v>
      </c>
      <c r="J70" t="s">
        <v>408</v>
      </c>
      <c r="K70" t="s">
        <v>409</v>
      </c>
      <c r="L70" s="20" t="s">
        <v>410</v>
      </c>
      <c r="M70" t="s">
        <v>411</v>
      </c>
      <c r="N70" t="s">
        <v>412</v>
      </c>
      <c r="O70" t="s">
        <v>413</v>
      </c>
      <c r="P70" t="s">
        <v>414</v>
      </c>
      <c r="Q70" t="s">
        <v>80</v>
      </c>
      <c r="R70" t="s">
        <v>80</v>
      </c>
      <c r="U70"/>
      <c r="W70" s="2">
        <v>45931</v>
      </c>
      <c r="Y70" t="s">
        <v>82</v>
      </c>
      <c r="AC70">
        <v>0</v>
      </c>
      <c r="AD70">
        <v>0</v>
      </c>
      <c r="AE70">
        <v>0</v>
      </c>
      <c r="AF70">
        <v>0</v>
      </c>
      <c r="AG70" s="19">
        <v>69</v>
      </c>
      <c r="AH70" s="22" t="b">
        <v>0</v>
      </c>
    </row>
    <row r="71" spans="1:34" ht="72.5" x14ac:dyDescent="0.35">
      <c r="A71" t="s">
        <v>415</v>
      </c>
      <c r="B71" t="s">
        <v>416</v>
      </c>
      <c r="C71" t="s">
        <v>417</v>
      </c>
      <c r="D71" t="s">
        <v>80</v>
      </c>
      <c r="E71" s="2">
        <v>45975</v>
      </c>
      <c r="F71" s="2">
        <v>45982</v>
      </c>
      <c r="G71" s="2">
        <v>45982</v>
      </c>
      <c r="H71" t="s">
        <v>44</v>
      </c>
      <c r="I71" t="s">
        <v>57</v>
      </c>
      <c r="J71" t="s">
        <v>350</v>
      </c>
      <c r="K71" t="s">
        <v>351</v>
      </c>
      <c r="L71" s="20" t="s">
        <v>352</v>
      </c>
      <c r="M71" t="s">
        <v>418</v>
      </c>
      <c r="N71" t="s">
        <v>419</v>
      </c>
      <c r="O71" t="s">
        <v>420</v>
      </c>
      <c r="P71" t="s">
        <v>421</v>
      </c>
      <c r="Q71" t="s">
        <v>80</v>
      </c>
      <c r="R71" t="s">
        <v>80</v>
      </c>
      <c r="U71"/>
      <c r="W71" s="2">
        <v>45975</v>
      </c>
      <c r="Y71" t="s">
        <v>52</v>
      </c>
      <c r="AC71">
        <v>0</v>
      </c>
      <c r="AD71">
        <v>0</v>
      </c>
      <c r="AE71">
        <v>0</v>
      </c>
      <c r="AF71">
        <v>0</v>
      </c>
      <c r="AG71" s="19">
        <v>70</v>
      </c>
      <c r="AH71" s="22" t="b">
        <v>0</v>
      </c>
    </row>
    <row r="72" spans="1:34" ht="87" x14ac:dyDescent="0.35">
      <c r="A72" t="s">
        <v>422</v>
      </c>
      <c r="B72" t="s">
        <v>423</v>
      </c>
      <c r="C72" t="s">
        <v>424</v>
      </c>
      <c r="D72" t="s">
        <v>80</v>
      </c>
      <c r="E72" s="2">
        <v>45975</v>
      </c>
      <c r="F72" s="2">
        <v>45975</v>
      </c>
      <c r="G72" s="2">
        <v>45975</v>
      </c>
      <c r="H72" t="s">
        <v>44</v>
      </c>
      <c r="I72" t="s">
        <v>369</v>
      </c>
      <c r="J72" t="s">
        <v>350</v>
      </c>
      <c r="K72" t="s">
        <v>351</v>
      </c>
      <c r="L72" s="20" t="s">
        <v>425</v>
      </c>
      <c r="M72" t="s">
        <v>418</v>
      </c>
      <c r="N72" t="s">
        <v>418</v>
      </c>
      <c r="O72" t="s">
        <v>420</v>
      </c>
      <c r="P72" t="s">
        <v>420</v>
      </c>
      <c r="Q72" t="s">
        <v>80</v>
      </c>
      <c r="R72" t="s">
        <v>80</v>
      </c>
      <c r="U72"/>
      <c r="W72" s="2">
        <v>45975</v>
      </c>
      <c r="Y72" t="s">
        <v>52</v>
      </c>
      <c r="AC72">
        <v>0</v>
      </c>
      <c r="AD72">
        <v>0</v>
      </c>
      <c r="AE72">
        <v>0</v>
      </c>
      <c r="AF72">
        <v>0</v>
      </c>
      <c r="AG72" s="19">
        <v>71</v>
      </c>
      <c r="AH72" s="22" t="b">
        <v>0</v>
      </c>
    </row>
    <row r="73" spans="1:34" ht="130.5" x14ac:dyDescent="0.35">
      <c r="A73" t="s">
        <v>426</v>
      </c>
      <c r="B73" t="s">
        <v>427</v>
      </c>
      <c r="C73" t="s">
        <v>428</v>
      </c>
      <c r="D73" t="s">
        <v>80</v>
      </c>
      <c r="E73" s="2">
        <v>45915</v>
      </c>
      <c r="F73" s="2">
        <v>45975</v>
      </c>
      <c r="G73" s="2">
        <v>45975</v>
      </c>
      <c r="H73" t="s">
        <v>89</v>
      </c>
      <c r="I73" t="s">
        <v>429</v>
      </c>
      <c r="J73" t="s">
        <v>430</v>
      </c>
      <c r="K73" t="s">
        <v>431</v>
      </c>
      <c r="L73" s="20" t="s">
        <v>432</v>
      </c>
      <c r="M73" t="s">
        <v>433</v>
      </c>
      <c r="N73" t="s">
        <v>418</v>
      </c>
      <c r="O73" t="s">
        <v>434</v>
      </c>
      <c r="P73" t="s">
        <v>420</v>
      </c>
      <c r="Q73" t="s">
        <v>80</v>
      </c>
      <c r="R73" t="s">
        <v>80</v>
      </c>
      <c r="U73"/>
      <c r="W73" s="2">
        <v>45915</v>
      </c>
      <c r="Y73" t="s">
        <v>52</v>
      </c>
      <c r="AC73">
        <v>0</v>
      </c>
      <c r="AD73">
        <v>0</v>
      </c>
      <c r="AE73">
        <v>0</v>
      </c>
      <c r="AF73">
        <v>0</v>
      </c>
      <c r="AG73" s="19">
        <v>72</v>
      </c>
      <c r="AH73" s="22" t="b">
        <v>0</v>
      </c>
    </row>
    <row r="74" spans="1:34" ht="348" x14ac:dyDescent="0.35">
      <c r="A74" t="s">
        <v>435</v>
      </c>
      <c r="B74" t="s">
        <v>436</v>
      </c>
      <c r="C74" t="s">
        <v>437</v>
      </c>
      <c r="D74" t="s">
        <v>80</v>
      </c>
      <c r="E74" s="2">
        <v>45960</v>
      </c>
      <c r="F74" s="2">
        <v>45967</v>
      </c>
      <c r="G74" s="2">
        <v>45967</v>
      </c>
      <c r="H74" t="s">
        <v>56</v>
      </c>
      <c r="I74" t="s">
        <v>358</v>
      </c>
      <c r="J74" t="s">
        <v>359</v>
      </c>
      <c r="K74" t="s">
        <v>360</v>
      </c>
      <c r="L74" s="20" t="s">
        <v>361</v>
      </c>
      <c r="M74" t="s">
        <v>438</v>
      </c>
      <c r="N74" t="s">
        <v>439</v>
      </c>
      <c r="O74" t="s">
        <v>440</v>
      </c>
      <c r="P74" t="s">
        <v>441</v>
      </c>
      <c r="Q74" t="s">
        <v>80</v>
      </c>
      <c r="R74" t="s">
        <v>80</v>
      </c>
      <c r="U74"/>
      <c r="W74" s="2">
        <v>45960</v>
      </c>
      <c r="Y74" t="s">
        <v>52</v>
      </c>
      <c r="AC74">
        <v>0</v>
      </c>
      <c r="AD74">
        <v>0</v>
      </c>
      <c r="AE74">
        <v>0</v>
      </c>
      <c r="AF74">
        <v>0</v>
      </c>
      <c r="AG74" s="19">
        <v>73</v>
      </c>
      <c r="AH74" s="22" t="b">
        <v>0</v>
      </c>
    </row>
    <row r="75" spans="1:34" ht="43.5" x14ac:dyDescent="0.35">
      <c r="A75" t="s">
        <v>442</v>
      </c>
      <c r="B75" t="s">
        <v>443</v>
      </c>
      <c r="C75" t="s">
        <v>444</v>
      </c>
      <c r="D75" t="s">
        <v>309</v>
      </c>
      <c r="F75" s="2">
        <v>45962</v>
      </c>
      <c r="G75" s="2">
        <v>45962</v>
      </c>
      <c r="H75" t="s">
        <v>445</v>
      </c>
      <c r="I75" t="s">
        <v>446</v>
      </c>
      <c r="J75" t="s">
        <v>315</v>
      </c>
      <c r="K75" t="s">
        <v>316</v>
      </c>
      <c r="L75" s="21" t="s">
        <v>52</v>
      </c>
      <c r="M75" t="s">
        <v>447</v>
      </c>
      <c r="N75" t="s">
        <v>76</v>
      </c>
      <c r="O75" t="s">
        <v>448</v>
      </c>
      <c r="P75" t="s">
        <v>78</v>
      </c>
      <c r="Q75" t="s">
        <v>309</v>
      </c>
      <c r="R75" t="s">
        <v>80</v>
      </c>
      <c r="S75" s="2">
        <v>45839</v>
      </c>
      <c r="T75" s="2">
        <v>45930</v>
      </c>
      <c r="U75" t="s">
        <v>449</v>
      </c>
      <c r="W75" s="2">
        <v>45839</v>
      </c>
      <c r="Y75" t="s">
        <v>147</v>
      </c>
      <c r="AC75">
        <v>0</v>
      </c>
      <c r="AD75">
        <v>0</v>
      </c>
      <c r="AE75">
        <v>0</v>
      </c>
      <c r="AF75">
        <v>0</v>
      </c>
      <c r="AG75" s="19">
        <v>74</v>
      </c>
      <c r="AH75" s="22" t="b">
        <v>0</v>
      </c>
    </row>
    <row r="76" spans="1:34" ht="58" x14ac:dyDescent="0.35">
      <c r="A76" t="s">
        <v>450</v>
      </c>
      <c r="B76" t="s">
        <v>451</v>
      </c>
      <c r="C76" t="s">
        <v>452</v>
      </c>
      <c r="D76" t="s">
        <v>80</v>
      </c>
      <c r="E76" s="2">
        <v>45870</v>
      </c>
      <c r="F76" s="2">
        <v>45961</v>
      </c>
      <c r="G76" s="2">
        <v>45961</v>
      </c>
      <c r="H76" t="s">
        <v>44</v>
      </c>
      <c r="I76" t="s">
        <v>52</v>
      </c>
      <c r="J76" t="s">
        <v>453</v>
      </c>
      <c r="K76" t="s">
        <v>454</v>
      </c>
      <c r="L76" s="20" t="s">
        <v>455</v>
      </c>
      <c r="M76" t="s">
        <v>456</v>
      </c>
      <c r="N76" t="s">
        <v>457</v>
      </c>
      <c r="O76" t="s">
        <v>458</v>
      </c>
      <c r="P76" t="s">
        <v>459</v>
      </c>
      <c r="Q76" t="s">
        <v>80</v>
      </c>
      <c r="R76" t="s">
        <v>80</v>
      </c>
      <c r="U76"/>
      <c r="W76" s="2">
        <v>45870</v>
      </c>
      <c r="Y76" t="s">
        <v>52</v>
      </c>
      <c r="AC76">
        <v>0</v>
      </c>
      <c r="AD76">
        <v>0</v>
      </c>
      <c r="AE76">
        <v>0</v>
      </c>
      <c r="AF76">
        <v>0</v>
      </c>
      <c r="AG76" s="19">
        <v>75</v>
      </c>
      <c r="AH76" s="22" t="b">
        <v>0</v>
      </c>
    </row>
    <row r="77" spans="1:34" ht="246.5" x14ac:dyDescent="0.35">
      <c r="A77" t="s">
        <v>450</v>
      </c>
      <c r="B77" t="s">
        <v>460</v>
      </c>
      <c r="C77" t="s">
        <v>452</v>
      </c>
      <c r="D77" t="s">
        <v>80</v>
      </c>
      <c r="E77" s="2">
        <v>45870</v>
      </c>
      <c r="F77" s="2">
        <v>45961</v>
      </c>
      <c r="G77" s="2">
        <v>45961</v>
      </c>
      <c r="H77" t="s">
        <v>44</v>
      </c>
      <c r="I77" t="s">
        <v>461</v>
      </c>
      <c r="J77" t="s">
        <v>453</v>
      </c>
      <c r="K77" t="s">
        <v>454</v>
      </c>
      <c r="L77" s="20" t="s">
        <v>462</v>
      </c>
      <c r="M77" t="s">
        <v>456</v>
      </c>
      <c r="N77" t="s">
        <v>457</v>
      </c>
      <c r="O77" t="s">
        <v>458</v>
      </c>
      <c r="P77" t="s">
        <v>459</v>
      </c>
      <c r="Q77" t="s">
        <v>80</v>
      </c>
      <c r="R77" t="s">
        <v>80</v>
      </c>
      <c r="U77"/>
      <c r="W77" s="2">
        <v>45870</v>
      </c>
      <c r="Y77" t="s">
        <v>52</v>
      </c>
      <c r="AC77">
        <v>0</v>
      </c>
      <c r="AD77">
        <v>0</v>
      </c>
      <c r="AE77">
        <v>0</v>
      </c>
      <c r="AF77">
        <v>0</v>
      </c>
      <c r="AG77" s="19">
        <v>76</v>
      </c>
      <c r="AH77" s="22" t="b">
        <v>0</v>
      </c>
    </row>
    <row r="78" spans="1:34" ht="58" x14ac:dyDescent="0.35">
      <c r="A78" t="s">
        <v>450</v>
      </c>
      <c r="B78" t="s">
        <v>463</v>
      </c>
      <c r="C78" t="s">
        <v>452</v>
      </c>
      <c r="D78" t="s">
        <v>80</v>
      </c>
      <c r="E78" s="2">
        <v>45870</v>
      </c>
      <c r="F78" s="2">
        <v>45961</v>
      </c>
      <c r="G78" s="2">
        <v>45961</v>
      </c>
      <c r="H78" t="s">
        <v>44</v>
      </c>
      <c r="I78" t="s">
        <v>461</v>
      </c>
      <c r="J78" t="s">
        <v>453</v>
      </c>
      <c r="K78" t="s">
        <v>454</v>
      </c>
      <c r="L78" s="20" t="s">
        <v>455</v>
      </c>
      <c r="M78" t="s">
        <v>456</v>
      </c>
      <c r="N78" t="s">
        <v>457</v>
      </c>
      <c r="O78" t="s">
        <v>458</v>
      </c>
      <c r="P78" t="s">
        <v>459</v>
      </c>
      <c r="Q78" t="s">
        <v>80</v>
      </c>
      <c r="R78" t="s">
        <v>80</v>
      </c>
      <c r="U78"/>
      <c r="W78" s="2">
        <v>45870</v>
      </c>
      <c r="Y78" t="s">
        <v>52</v>
      </c>
      <c r="AC78">
        <v>0</v>
      </c>
      <c r="AD78">
        <v>0</v>
      </c>
      <c r="AE78">
        <v>0</v>
      </c>
      <c r="AF78">
        <v>0</v>
      </c>
      <c r="AG78" s="19">
        <v>77</v>
      </c>
      <c r="AH78" s="22" t="b">
        <v>0</v>
      </c>
    </row>
    <row r="79" spans="1:34" ht="58" x14ac:dyDescent="0.35">
      <c r="A79" t="s">
        <v>464</v>
      </c>
      <c r="B79" t="s">
        <v>465</v>
      </c>
      <c r="C79" t="s">
        <v>452</v>
      </c>
      <c r="D79" t="s">
        <v>80</v>
      </c>
      <c r="E79" s="2">
        <v>45870</v>
      </c>
      <c r="F79" s="2">
        <v>45961</v>
      </c>
      <c r="G79" s="2">
        <v>45961</v>
      </c>
      <c r="H79" t="s">
        <v>44</v>
      </c>
      <c r="I79" t="s">
        <v>45</v>
      </c>
      <c r="J79" t="s">
        <v>453</v>
      </c>
      <c r="K79" t="s">
        <v>454</v>
      </c>
      <c r="L79" s="20" t="s">
        <v>455</v>
      </c>
      <c r="M79" t="s">
        <v>456</v>
      </c>
      <c r="N79" t="s">
        <v>457</v>
      </c>
      <c r="O79" t="s">
        <v>458</v>
      </c>
      <c r="P79" t="s">
        <v>459</v>
      </c>
      <c r="Q79" t="s">
        <v>80</v>
      </c>
      <c r="R79" t="s">
        <v>80</v>
      </c>
      <c r="U79"/>
      <c r="W79" s="2">
        <v>45870</v>
      </c>
      <c r="Y79" t="s">
        <v>52</v>
      </c>
      <c r="AC79">
        <v>0</v>
      </c>
      <c r="AD79">
        <v>0</v>
      </c>
      <c r="AE79">
        <v>0</v>
      </c>
      <c r="AF79">
        <v>0</v>
      </c>
      <c r="AG79" s="19">
        <v>78</v>
      </c>
      <c r="AH79" s="22" t="b">
        <v>0</v>
      </c>
    </row>
    <row r="80" spans="1:34" ht="43.5" x14ac:dyDescent="0.35">
      <c r="A80" t="s">
        <v>466</v>
      </c>
      <c r="B80" t="s">
        <v>467</v>
      </c>
      <c r="C80" t="s">
        <v>452</v>
      </c>
      <c r="D80" t="s">
        <v>80</v>
      </c>
      <c r="E80" s="2">
        <v>45870</v>
      </c>
      <c r="F80" s="2">
        <v>45961</v>
      </c>
      <c r="G80" s="2">
        <v>45961</v>
      </c>
      <c r="H80" t="s">
        <v>89</v>
      </c>
      <c r="I80" t="s">
        <v>131</v>
      </c>
      <c r="J80" t="s">
        <v>278</v>
      </c>
      <c r="K80" t="s">
        <v>468</v>
      </c>
      <c r="L80" s="21" t="s">
        <v>52</v>
      </c>
      <c r="M80" t="s">
        <v>456</v>
      </c>
      <c r="N80" t="s">
        <v>457</v>
      </c>
      <c r="O80" t="s">
        <v>458</v>
      </c>
      <c r="P80" t="s">
        <v>459</v>
      </c>
      <c r="Q80" t="s">
        <v>80</v>
      </c>
      <c r="R80" t="s">
        <v>80</v>
      </c>
      <c r="U80"/>
      <c r="W80" s="2">
        <v>45870</v>
      </c>
      <c r="Y80" t="s">
        <v>52</v>
      </c>
      <c r="AC80">
        <v>0</v>
      </c>
      <c r="AD80">
        <v>0</v>
      </c>
      <c r="AE80">
        <v>0</v>
      </c>
      <c r="AF80">
        <v>0</v>
      </c>
      <c r="AG80" s="19">
        <v>79</v>
      </c>
      <c r="AH80" s="22" t="b">
        <v>0</v>
      </c>
    </row>
    <row r="81" spans="1:34" ht="101.5" x14ac:dyDescent="0.35">
      <c r="A81" t="s">
        <v>469</v>
      </c>
      <c r="B81" t="s">
        <v>470</v>
      </c>
      <c r="C81" t="s">
        <v>471</v>
      </c>
      <c r="D81" t="s">
        <v>80</v>
      </c>
      <c r="E81" s="2">
        <v>45922</v>
      </c>
      <c r="F81" s="2">
        <v>45961</v>
      </c>
      <c r="G81" s="2">
        <v>45961</v>
      </c>
      <c r="H81" t="s">
        <v>472</v>
      </c>
      <c r="I81" t="s">
        <v>473</v>
      </c>
      <c r="J81" t="s">
        <v>474</v>
      </c>
      <c r="K81" t="s">
        <v>475</v>
      </c>
      <c r="L81" s="20" t="s">
        <v>476</v>
      </c>
      <c r="M81" t="s">
        <v>477</v>
      </c>
      <c r="N81" t="s">
        <v>457</v>
      </c>
      <c r="O81" t="s">
        <v>478</v>
      </c>
      <c r="P81" t="s">
        <v>459</v>
      </c>
      <c r="Q81" t="s">
        <v>80</v>
      </c>
      <c r="R81" t="s">
        <v>80</v>
      </c>
      <c r="U81"/>
      <c r="W81" s="2">
        <v>45922</v>
      </c>
      <c r="Y81" t="s">
        <v>113</v>
      </c>
      <c r="AC81">
        <v>0</v>
      </c>
      <c r="AD81">
        <v>0</v>
      </c>
      <c r="AE81">
        <v>0</v>
      </c>
      <c r="AF81">
        <v>0</v>
      </c>
      <c r="AG81" s="19">
        <v>80</v>
      </c>
      <c r="AH81" s="22" t="b">
        <v>0</v>
      </c>
    </row>
    <row r="82" spans="1:34" ht="348" x14ac:dyDescent="0.35">
      <c r="A82" t="s">
        <v>479</v>
      </c>
      <c r="B82" t="s">
        <v>480</v>
      </c>
      <c r="C82" t="s">
        <v>481</v>
      </c>
      <c r="D82" t="s">
        <v>80</v>
      </c>
      <c r="E82" s="2">
        <v>45587</v>
      </c>
      <c r="F82" s="2">
        <v>45959</v>
      </c>
      <c r="G82" s="2">
        <v>45959</v>
      </c>
      <c r="H82" t="s">
        <v>56</v>
      </c>
      <c r="I82" t="s">
        <v>358</v>
      </c>
      <c r="J82" t="s">
        <v>359</v>
      </c>
      <c r="K82" t="s">
        <v>360</v>
      </c>
      <c r="L82" s="20" t="s">
        <v>361</v>
      </c>
      <c r="M82" t="s">
        <v>482</v>
      </c>
      <c r="N82" t="s">
        <v>483</v>
      </c>
      <c r="O82" t="s">
        <v>484</v>
      </c>
      <c r="P82" t="s">
        <v>485</v>
      </c>
      <c r="Q82" t="s">
        <v>80</v>
      </c>
      <c r="R82" t="s">
        <v>80</v>
      </c>
      <c r="U82"/>
      <c r="W82" s="2">
        <v>45587</v>
      </c>
      <c r="Y82" t="s">
        <v>52</v>
      </c>
      <c r="AC82">
        <v>0</v>
      </c>
      <c r="AD82">
        <v>0</v>
      </c>
      <c r="AE82">
        <v>0</v>
      </c>
      <c r="AF82">
        <v>0</v>
      </c>
      <c r="AG82" s="19">
        <v>81</v>
      </c>
      <c r="AH82" s="22" t="b">
        <v>0</v>
      </c>
    </row>
    <row r="83" spans="1:34" ht="130.5" x14ac:dyDescent="0.35">
      <c r="A83" t="s">
        <v>486</v>
      </c>
      <c r="B83" t="s">
        <v>487</v>
      </c>
      <c r="C83" t="s">
        <v>488</v>
      </c>
      <c r="D83" t="s">
        <v>80</v>
      </c>
      <c r="E83" s="2">
        <v>45884</v>
      </c>
      <c r="F83" s="2">
        <v>45957</v>
      </c>
      <c r="G83" s="2">
        <v>45957</v>
      </c>
      <c r="H83" t="s">
        <v>89</v>
      </c>
      <c r="I83" t="s">
        <v>429</v>
      </c>
      <c r="J83" t="s">
        <v>489</v>
      </c>
      <c r="K83" t="s">
        <v>490</v>
      </c>
      <c r="L83" s="20" t="s">
        <v>491</v>
      </c>
      <c r="M83" t="s">
        <v>492</v>
      </c>
      <c r="N83" t="s">
        <v>493</v>
      </c>
      <c r="O83" t="s">
        <v>494</v>
      </c>
      <c r="P83" t="s">
        <v>495</v>
      </c>
      <c r="Q83" t="s">
        <v>80</v>
      </c>
      <c r="R83" t="s">
        <v>80</v>
      </c>
      <c r="U83"/>
      <c r="W83" s="2">
        <v>45884</v>
      </c>
      <c r="Y83" t="s">
        <v>52</v>
      </c>
      <c r="AC83">
        <v>0</v>
      </c>
      <c r="AD83">
        <v>0</v>
      </c>
      <c r="AE83">
        <v>0</v>
      </c>
      <c r="AF83">
        <v>0</v>
      </c>
      <c r="AG83" s="19">
        <v>82</v>
      </c>
      <c r="AH83" s="22" t="b">
        <v>0</v>
      </c>
    </row>
    <row r="84" spans="1:34" ht="43.5" x14ac:dyDescent="0.35">
      <c r="A84" t="s">
        <v>496</v>
      </c>
      <c r="B84" t="s">
        <v>497</v>
      </c>
      <c r="C84" t="s">
        <v>498</v>
      </c>
      <c r="D84" t="s">
        <v>80</v>
      </c>
      <c r="E84" s="2">
        <v>45930</v>
      </c>
      <c r="F84" s="2">
        <v>45954</v>
      </c>
      <c r="G84" s="2">
        <v>45954</v>
      </c>
      <c r="H84" t="s">
        <v>44</v>
      </c>
      <c r="I84" t="s">
        <v>126</v>
      </c>
      <c r="J84" t="s">
        <v>499</v>
      </c>
      <c r="K84" t="s">
        <v>128</v>
      </c>
      <c r="L84" s="21" t="s">
        <v>52</v>
      </c>
      <c r="M84" t="s">
        <v>500</v>
      </c>
      <c r="N84" t="s">
        <v>501</v>
      </c>
      <c r="O84" t="s">
        <v>502</v>
      </c>
      <c r="P84" t="s">
        <v>503</v>
      </c>
      <c r="Q84" t="s">
        <v>80</v>
      </c>
      <c r="R84" t="s">
        <v>80</v>
      </c>
      <c r="U84"/>
      <c r="W84" s="2">
        <v>45930</v>
      </c>
      <c r="Y84" t="s">
        <v>121</v>
      </c>
      <c r="AC84">
        <v>0</v>
      </c>
      <c r="AD84">
        <v>0</v>
      </c>
      <c r="AE84">
        <v>0</v>
      </c>
      <c r="AF84">
        <v>0</v>
      </c>
      <c r="AG84" s="19">
        <v>83</v>
      </c>
      <c r="AH84" s="22" t="b">
        <v>0</v>
      </c>
    </row>
    <row r="85" spans="1:34" ht="348" x14ac:dyDescent="0.35">
      <c r="A85" t="s">
        <v>504</v>
      </c>
      <c r="B85" t="s">
        <v>505</v>
      </c>
      <c r="C85" t="s">
        <v>506</v>
      </c>
      <c r="D85" t="s">
        <v>80</v>
      </c>
      <c r="E85" s="2">
        <v>45944</v>
      </c>
      <c r="F85" s="2">
        <v>45951</v>
      </c>
      <c r="G85" s="2">
        <v>45951</v>
      </c>
      <c r="H85" t="s">
        <v>56</v>
      </c>
      <c r="I85" t="s">
        <v>358</v>
      </c>
      <c r="J85" t="s">
        <v>359</v>
      </c>
      <c r="K85" t="s">
        <v>360</v>
      </c>
      <c r="L85" s="20" t="s">
        <v>361</v>
      </c>
      <c r="M85" t="s">
        <v>507</v>
      </c>
      <c r="N85" t="s">
        <v>508</v>
      </c>
      <c r="O85" t="s">
        <v>509</v>
      </c>
      <c r="P85" t="s">
        <v>510</v>
      </c>
      <c r="Q85" t="s">
        <v>80</v>
      </c>
      <c r="R85" t="s">
        <v>80</v>
      </c>
      <c r="U85"/>
      <c r="W85" s="2">
        <v>45944</v>
      </c>
      <c r="Y85" t="s">
        <v>52</v>
      </c>
      <c r="AC85">
        <v>0</v>
      </c>
      <c r="AD85">
        <v>0</v>
      </c>
      <c r="AE85">
        <v>0</v>
      </c>
      <c r="AF85">
        <v>0</v>
      </c>
      <c r="AG85" s="19">
        <v>84</v>
      </c>
      <c r="AH85" s="22" t="b">
        <v>0</v>
      </c>
    </row>
    <row r="86" spans="1:34" ht="72.5" x14ac:dyDescent="0.35">
      <c r="A86" t="s">
        <v>511</v>
      </c>
      <c r="B86" t="s">
        <v>512</v>
      </c>
      <c r="C86" t="s">
        <v>513</v>
      </c>
      <c r="D86" t="s">
        <v>80</v>
      </c>
      <c r="E86" s="2">
        <v>45940</v>
      </c>
      <c r="F86" s="2">
        <v>45947</v>
      </c>
      <c r="G86" s="2">
        <v>45947</v>
      </c>
      <c r="H86" t="s">
        <v>44</v>
      </c>
      <c r="I86" t="s">
        <v>57</v>
      </c>
      <c r="J86" t="s">
        <v>350</v>
      </c>
      <c r="K86" t="s">
        <v>351</v>
      </c>
      <c r="L86" s="20" t="s">
        <v>352</v>
      </c>
      <c r="M86" t="s">
        <v>514</v>
      </c>
      <c r="N86" t="s">
        <v>515</v>
      </c>
      <c r="O86" t="s">
        <v>516</v>
      </c>
      <c r="P86" t="s">
        <v>517</v>
      </c>
      <c r="Q86" t="s">
        <v>80</v>
      </c>
      <c r="R86" t="s">
        <v>80</v>
      </c>
      <c r="U86"/>
      <c r="W86" s="2">
        <v>45940</v>
      </c>
      <c r="Y86" t="s">
        <v>52</v>
      </c>
      <c r="AC86">
        <v>0</v>
      </c>
      <c r="AD86">
        <v>0</v>
      </c>
      <c r="AE86">
        <v>0</v>
      </c>
      <c r="AF86">
        <v>0</v>
      </c>
      <c r="AG86" s="19">
        <v>85</v>
      </c>
      <c r="AH86" s="22" t="b">
        <v>0</v>
      </c>
    </row>
    <row r="87" spans="1:34" ht="43.5" x14ac:dyDescent="0.35">
      <c r="A87" t="s">
        <v>518</v>
      </c>
      <c r="B87" t="s">
        <v>519</v>
      </c>
      <c r="C87" t="s">
        <v>520</v>
      </c>
      <c r="D87" t="s">
        <v>80</v>
      </c>
      <c r="E87" s="2">
        <v>45898</v>
      </c>
      <c r="F87" s="2">
        <v>45945</v>
      </c>
      <c r="G87" s="2">
        <v>45945</v>
      </c>
      <c r="H87" t="s">
        <v>44</v>
      </c>
      <c r="I87" t="s">
        <v>521</v>
      </c>
      <c r="J87" t="s">
        <v>522</v>
      </c>
      <c r="K87" t="s">
        <v>523</v>
      </c>
      <c r="L87" s="21" t="s">
        <v>52</v>
      </c>
      <c r="M87" t="s">
        <v>524</v>
      </c>
      <c r="N87" t="s">
        <v>525</v>
      </c>
      <c r="O87" t="s">
        <v>526</v>
      </c>
      <c r="P87" t="s">
        <v>527</v>
      </c>
      <c r="Q87" t="s">
        <v>80</v>
      </c>
      <c r="R87" t="s">
        <v>80</v>
      </c>
      <c r="U87"/>
      <c r="W87" s="2">
        <v>45898</v>
      </c>
      <c r="Y87" t="s">
        <v>238</v>
      </c>
      <c r="AC87">
        <v>0</v>
      </c>
      <c r="AD87">
        <v>0</v>
      </c>
      <c r="AE87">
        <v>0</v>
      </c>
      <c r="AF87">
        <v>0</v>
      </c>
      <c r="AG87" s="19">
        <v>86</v>
      </c>
      <c r="AH87" s="22" t="b">
        <v>0</v>
      </c>
    </row>
    <row r="88" spans="1:34" ht="87" x14ac:dyDescent="0.35">
      <c r="A88" t="s">
        <v>528</v>
      </c>
      <c r="B88" t="s">
        <v>529</v>
      </c>
      <c r="C88" t="s">
        <v>530</v>
      </c>
      <c r="D88" t="s">
        <v>80</v>
      </c>
      <c r="E88" s="2">
        <v>45940</v>
      </c>
      <c r="F88" s="2">
        <v>45944</v>
      </c>
      <c r="G88" s="2">
        <v>45944</v>
      </c>
      <c r="H88" t="s">
        <v>44</v>
      </c>
      <c r="I88" t="s">
        <v>369</v>
      </c>
      <c r="J88" t="s">
        <v>350</v>
      </c>
      <c r="K88" t="s">
        <v>351</v>
      </c>
      <c r="L88" s="20" t="s">
        <v>370</v>
      </c>
      <c r="M88" t="s">
        <v>514</v>
      </c>
      <c r="N88" t="s">
        <v>507</v>
      </c>
      <c r="O88" t="s">
        <v>516</v>
      </c>
      <c r="P88" t="s">
        <v>509</v>
      </c>
      <c r="Q88" t="s">
        <v>80</v>
      </c>
      <c r="R88" t="s">
        <v>80</v>
      </c>
      <c r="U88"/>
      <c r="W88" s="2">
        <v>45940</v>
      </c>
      <c r="Y88" t="s">
        <v>52</v>
      </c>
      <c r="AC88">
        <v>0</v>
      </c>
      <c r="AD88">
        <v>0</v>
      </c>
      <c r="AE88">
        <v>0</v>
      </c>
      <c r="AF88">
        <v>0</v>
      </c>
      <c r="AG88" s="19">
        <v>87</v>
      </c>
      <c r="AH88" s="22" t="b">
        <v>0</v>
      </c>
    </row>
    <row r="89" spans="1:34" ht="188.5" x14ac:dyDescent="0.35">
      <c r="A89" t="s">
        <v>531</v>
      </c>
      <c r="B89" t="s">
        <v>532</v>
      </c>
      <c r="C89" t="s">
        <v>533</v>
      </c>
      <c r="D89" t="s">
        <v>80</v>
      </c>
      <c r="E89" s="2">
        <v>45933</v>
      </c>
      <c r="F89" s="2">
        <v>45940</v>
      </c>
      <c r="G89" s="2">
        <v>45940</v>
      </c>
      <c r="H89" t="s">
        <v>142</v>
      </c>
      <c r="I89" t="s">
        <v>534</v>
      </c>
      <c r="J89" t="s">
        <v>535</v>
      </c>
      <c r="K89" t="s">
        <v>536</v>
      </c>
      <c r="L89" s="20" t="s">
        <v>537</v>
      </c>
      <c r="M89" t="s">
        <v>538</v>
      </c>
      <c r="N89" t="s">
        <v>514</v>
      </c>
      <c r="O89" t="s">
        <v>539</v>
      </c>
      <c r="P89" t="s">
        <v>516</v>
      </c>
      <c r="Q89" t="s">
        <v>80</v>
      </c>
      <c r="R89" t="s">
        <v>80</v>
      </c>
      <c r="U89"/>
      <c r="W89" s="2">
        <v>45933</v>
      </c>
      <c r="Y89" t="s">
        <v>147</v>
      </c>
      <c r="AC89">
        <v>0</v>
      </c>
      <c r="AD89">
        <v>0</v>
      </c>
      <c r="AE89">
        <v>0</v>
      </c>
      <c r="AF89">
        <v>0</v>
      </c>
      <c r="AG89" s="19">
        <v>88</v>
      </c>
      <c r="AH89" s="22" t="b">
        <v>0</v>
      </c>
    </row>
    <row r="90" spans="1:34" ht="87" x14ac:dyDescent="0.35">
      <c r="A90" t="s">
        <v>540</v>
      </c>
      <c r="B90" t="s">
        <v>541</v>
      </c>
      <c r="C90" t="s">
        <v>542</v>
      </c>
      <c r="D90" t="s">
        <v>80</v>
      </c>
      <c r="E90" s="2">
        <v>45940</v>
      </c>
      <c r="F90" s="2">
        <v>45940</v>
      </c>
      <c r="G90" s="2">
        <v>45940</v>
      </c>
      <c r="H90" t="s">
        <v>44</v>
      </c>
      <c r="I90" t="s">
        <v>369</v>
      </c>
      <c r="J90" t="s">
        <v>350</v>
      </c>
      <c r="K90" t="s">
        <v>351</v>
      </c>
      <c r="L90" s="20" t="s">
        <v>370</v>
      </c>
      <c r="M90" t="s">
        <v>514</v>
      </c>
      <c r="N90" t="s">
        <v>514</v>
      </c>
      <c r="O90" t="s">
        <v>516</v>
      </c>
      <c r="P90" t="s">
        <v>516</v>
      </c>
      <c r="Q90" t="s">
        <v>80</v>
      </c>
      <c r="R90" t="s">
        <v>80</v>
      </c>
      <c r="U90"/>
      <c r="W90" s="2">
        <v>45940</v>
      </c>
      <c r="Y90" t="s">
        <v>52</v>
      </c>
      <c r="AC90">
        <v>0</v>
      </c>
      <c r="AD90">
        <v>0</v>
      </c>
      <c r="AE90">
        <v>0</v>
      </c>
      <c r="AF90">
        <v>0</v>
      </c>
      <c r="AG90" s="19">
        <v>89</v>
      </c>
      <c r="AH90" s="22" t="b">
        <v>0</v>
      </c>
    </row>
    <row r="91" spans="1:34" ht="43.5" x14ac:dyDescent="0.35">
      <c r="A91" t="s">
        <v>543</v>
      </c>
      <c r="B91" t="s">
        <v>544</v>
      </c>
      <c r="C91" t="s">
        <v>545</v>
      </c>
      <c r="D91" t="s">
        <v>88</v>
      </c>
      <c r="F91" s="2">
        <v>45940</v>
      </c>
      <c r="G91" s="2">
        <v>45940</v>
      </c>
      <c r="H91" t="s">
        <v>290</v>
      </c>
      <c r="I91" t="s">
        <v>546</v>
      </c>
      <c r="J91" t="s">
        <v>389</v>
      </c>
      <c r="K91" t="s">
        <v>390</v>
      </c>
      <c r="L91" s="21" t="s">
        <v>52</v>
      </c>
      <c r="M91" t="s">
        <v>93</v>
      </c>
      <c r="N91" t="s">
        <v>514</v>
      </c>
      <c r="O91" t="s">
        <v>93</v>
      </c>
      <c r="P91" t="s">
        <v>516</v>
      </c>
      <c r="Q91" t="s">
        <v>88</v>
      </c>
      <c r="R91" t="s">
        <v>80</v>
      </c>
      <c r="S91" s="2">
        <v>45839</v>
      </c>
      <c r="T91" s="2">
        <v>46203</v>
      </c>
      <c r="U91" t="s">
        <v>94</v>
      </c>
      <c r="W91" s="2">
        <v>45839</v>
      </c>
      <c r="Y91" t="s">
        <v>296</v>
      </c>
      <c r="Z91" t="s">
        <v>297</v>
      </c>
      <c r="AA91" t="s">
        <v>298</v>
      </c>
      <c r="AC91">
        <v>0</v>
      </c>
      <c r="AD91">
        <v>0</v>
      </c>
      <c r="AE91">
        <v>0</v>
      </c>
      <c r="AF91">
        <v>0</v>
      </c>
      <c r="AG91" s="19">
        <v>90</v>
      </c>
      <c r="AH91" s="22" t="b">
        <v>0</v>
      </c>
    </row>
    <row r="92" spans="1:34" ht="58" x14ac:dyDescent="0.35">
      <c r="A92" t="s">
        <v>547</v>
      </c>
      <c r="B92" t="s">
        <v>548</v>
      </c>
      <c r="C92" t="s">
        <v>549</v>
      </c>
      <c r="D92" t="s">
        <v>80</v>
      </c>
      <c r="E92" s="2">
        <v>45931</v>
      </c>
      <c r="F92" s="2">
        <v>46295</v>
      </c>
      <c r="G92" s="2">
        <v>46295</v>
      </c>
      <c r="H92" t="s">
        <v>177</v>
      </c>
      <c r="I92" t="s">
        <v>45</v>
      </c>
      <c r="J92" t="s">
        <v>550</v>
      </c>
      <c r="K92" t="s">
        <v>551</v>
      </c>
      <c r="L92" s="20" t="s">
        <v>552</v>
      </c>
      <c r="M92" t="s">
        <v>411</v>
      </c>
      <c r="N92" t="s">
        <v>553</v>
      </c>
      <c r="O92" t="s">
        <v>413</v>
      </c>
      <c r="P92" t="s">
        <v>554</v>
      </c>
      <c r="Q92" t="s">
        <v>80</v>
      </c>
      <c r="R92" t="s">
        <v>80</v>
      </c>
      <c r="U92"/>
      <c r="W92" s="2">
        <v>45931</v>
      </c>
      <c r="Y92" t="s">
        <v>52</v>
      </c>
      <c r="AC92">
        <v>0</v>
      </c>
      <c r="AD92">
        <v>0</v>
      </c>
      <c r="AE92">
        <v>0</v>
      </c>
      <c r="AF92">
        <v>0</v>
      </c>
      <c r="AG92" s="19">
        <v>91</v>
      </c>
      <c r="AH92" s="22" t="b">
        <v>0</v>
      </c>
    </row>
    <row r="93" spans="1:34" ht="43.5" x14ac:dyDescent="0.35">
      <c r="A93" t="s">
        <v>260</v>
      </c>
      <c r="B93" t="s">
        <v>555</v>
      </c>
      <c r="C93" t="s">
        <v>556</v>
      </c>
      <c r="D93" t="s">
        <v>80</v>
      </c>
      <c r="E93" s="2">
        <v>45870</v>
      </c>
      <c r="F93" s="2">
        <v>45930</v>
      </c>
      <c r="G93" s="2">
        <v>45930</v>
      </c>
      <c r="H93" t="s">
        <v>89</v>
      </c>
      <c r="I93" t="s">
        <v>131</v>
      </c>
      <c r="J93" t="s">
        <v>278</v>
      </c>
      <c r="K93" t="s">
        <v>279</v>
      </c>
      <c r="L93" s="21" t="s">
        <v>52</v>
      </c>
      <c r="M93" t="s">
        <v>456</v>
      </c>
      <c r="N93" t="s">
        <v>500</v>
      </c>
      <c r="O93" t="s">
        <v>458</v>
      </c>
      <c r="P93" t="s">
        <v>502</v>
      </c>
      <c r="Q93" t="s">
        <v>80</v>
      </c>
      <c r="R93" t="s">
        <v>80</v>
      </c>
      <c r="U93"/>
      <c r="W93" s="2">
        <v>45870</v>
      </c>
      <c r="Y93" t="s">
        <v>52</v>
      </c>
      <c r="AC93">
        <v>0</v>
      </c>
      <c r="AD93">
        <v>0</v>
      </c>
      <c r="AE93">
        <v>0</v>
      </c>
      <c r="AF93">
        <v>0</v>
      </c>
      <c r="AG93" s="19">
        <v>92</v>
      </c>
      <c r="AH93" s="22" t="b">
        <v>0</v>
      </c>
    </row>
    <row r="94" spans="1:34" ht="43.5" x14ac:dyDescent="0.35">
      <c r="A94" t="s">
        <v>260</v>
      </c>
      <c r="B94" t="s">
        <v>557</v>
      </c>
      <c r="C94" t="s">
        <v>558</v>
      </c>
      <c r="D94" t="s">
        <v>80</v>
      </c>
      <c r="E94" s="2">
        <v>45884</v>
      </c>
      <c r="F94" s="2">
        <v>45930</v>
      </c>
      <c r="G94" s="2">
        <v>45930</v>
      </c>
      <c r="H94" t="s">
        <v>89</v>
      </c>
      <c r="I94" t="s">
        <v>521</v>
      </c>
      <c r="J94" t="s">
        <v>559</v>
      </c>
      <c r="K94" t="s">
        <v>560</v>
      </c>
      <c r="L94" s="21" t="s">
        <v>52</v>
      </c>
      <c r="M94" t="s">
        <v>492</v>
      </c>
      <c r="N94" t="s">
        <v>500</v>
      </c>
      <c r="O94" t="s">
        <v>494</v>
      </c>
      <c r="P94" t="s">
        <v>502</v>
      </c>
      <c r="Q94" t="s">
        <v>80</v>
      </c>
      <c r="R94" t="s">
        <v>80</v>
      </c>
      <c r="U94"/>
      <c r="W94" s="2">
        <v>45884</v>
      </c>
      <c r="Y94" t="s">
        <v>238</v>
      </c>
      <c r="AC94">
        <v>0</v>
      </c>
      <c r="AD94">
        <v>0</v>
      </c>
      <c r="AE94">
        <v>0</v>
      </c>
      <c r="AF94">
        <v>0</v>
      </c>
      <c r="AG94" s="19">
        <v>93</v>
      </c>
      <c r="AH94" s="22" t="b">
        <v>0</v>
      </c>
    </row>
    <row r="95" spans="1:34" ht="43.5" x14ac:dyDescent="0.35">
      <c r="A95" t="s">
        <v>561</v>
      </c>
      <c r="B95" t="s">
        <v>562</v>
      </c>
      <c r="C95" t="s">
        <v>563</v>
      </c>
      <c r="D95" t="s">
        <v>80</v>
      </c>
      <c r="E95" s="2">
        <v>45901</v>
      </c>
      <c r="F95" s="2">
        <v>45930</v>
      </c>
      <c r="G95" s="2">
        <v>45930</v>
      </c>
      <c r="H95" t="s">
        <v>44</v>
      </c>
      <c r="I95" t="s">
        <v>52</v>
      </c>
      <c r="J95" t="s">
        <v>331</v>
      </c>
      <c r="K95" t="s">
        <v>332</v>
      </c>
      <c r="L95" s="21" t="s">
        <v>52</v>
      </c>
      <c r="M95" t="s">
        <v>334</v>
      </c>
      <c r="N95" t="s">
        <v>500</v>
      </c>
      <c r="O95" t="s">
        <v>335</v>
      </c>
      <c r="P95" t="s">
        <v>502</v>
      </c>
      <c r="Q95" t="s">
        <v>80</v>
      </c>
      <c r="R95" t="s">
        <v>80</v>
      </c>
      <c r="U95"/>
      <c r="W95" s="2">
        <v>45901</v>
      </c>
      <c r="Y95" t="s">
        <v>52</v>
      </c>
      <c r="AC95">
        <v>0</v>
      </c>
      <c r="AD95">
        <v>0</v>
      </c>
      <c r="AE95">
        <v>0</v>
      </c>
      <c r="AF95">
        <v>0</v>
      </c>
      <c r="AG95" s="19">
        <v>94</v>
      </c>
      <c r="AH95" s="22" t="b">
        <v>0</v>
      </c>
    </row>
    <row r="96" spans="1:34" ht="58" x14ac:dyDescent="0.35">
      <c r="A96" t="s">
        <v>564</v>
      </c>
      <c r="B96" t="s">
        <v>565</v>
      </c>
      <c r="C96" t="s">
        <v>566</v>
      </c>
      <c r="D96" t="s">
        <v>80</v>
      </c>
      <c r="E96" s="2">
        <v>45877</v>
      </c>
      <c r="F96" s="2">
        <v>45930</v>
      </c>
      <c r="G96" s="2">
        <v>45930</v>
      </c>
      <c r="H96" t="s">
        <v>171</v>
      </c>
      <c r="I96" t="s">
        <v>567</v>
      </c>
      <c r="J96" t="s">
        <v>172</v>
      </c>
      <c r="K96" t="s">
        <v>173</v>
      </c>
      <c r="L96" s="20" t="s">
        <v>568</v>
      </c>
      <c r="M96" t="s">
        <v>569</v>
      </c>
      <c r="N96" t="s">
        <v>500</v>
      </c>
      <c r="O96" t="s">
        <v>570</v>
      </c>
      <c r="P96" t="s">
        <v>502</v>
      </c>
      <c r="Q96" t="s">
        <v>80</v>
      </c>
      <c r="R96" t="s">
        <v>80</v>
      </c>
      <c r="U96"/>
      <c r="W96" s="2">
        <v>45877</v>
      </c>
      <c r="Y96" t="s">
        <v>238</v>
      </c>
      <c r="AC96">
        <v>0</v>
      </c>
      <c r="AD96">
        <v>0</v>
      </c>
      <c r="AE96">
        <v>0</v>
      </c>
      <c r="AF96">
        <v>0</v>
      </c>
      <c r="AG96" s="19">
        <v>95</v>
      </c>
      <c r="AH96" s="22" t="b">
        <v>0</v>
      </c>
    </row>
    <row r="97" spans="1:34" ht="130.5" x14ac:dyDescent="0.35">
      <c r="A97" t="s">
        <v>571</v>
      </c>
      <c r="B97" t="s">
        <v>572</v>
      </c>
      <c r="C97" t="s">
        <v>573</v>
      </c>
      <c r="D97" t="s">
        <v>80</v>
      </c>
      <c r="E97" s="2">
        <v>45870</v>
      </c>
      <c r="F97" s="2">
        <v>45927</v>
      </c>
      <c r="G97" s="2">
        <v>45927</v>
      </c>
      <c r="H97" t="s">
        <v>89</v>
      </c>
      <c r="I97" t="s">
        <v>131</v>
      </c>
      <c r="J97" t="s">
        <v>574</v>
      </c>
      <c r="K97" t="s">
        <v>575</v>
      </c>
      <c r="L97" s="20" t="s">
        <v>576</v>
      </c>
      <c r="M97" t="s">
        <v>456</v>
      </c>
      <c r="N97" t="s">
        <v>577</v>
      </c>
      <c r="O97" t="s">
        <v>458</v>
      </c>
      <c r="P97" t="s">
        <v>578</v>
      </c>
      <c r="Q97" t="s">
        <v>80</v>
      </c>
      <c r="R97" t="s">
        <v>80</v>
      </c>
      <c r="U97"/>
      <c r="W97" s="2">
        <v>45870</v>
      </c>
      <c r="Y97" t="s">
        <v>52</v>
      </c>
      <c r="AC97">
        <v>0</v>
      </c>
      <c r="AD97">
        <v>0</v>
      </c>
      <c r="AE97">
        <v>0</v>
      </c>
      <c r="AF97">
        <v>0</v>
      </c>
      <c r="AG97" s="19">
        <v>96</v>
      </c>
      <c r="AH97" s="22" t="b">
        <v>0</v>
      </c>
    </row>
    <row r="98" spans="1:34" ht="72.5" x14ac:dyDescent="0.35">
      <c r="A98" t="s">
        <v>579</v>
      </c>
      <c r="B98" t="s">
        <v>580</v>
      </c>
      <c r="C98" t="s">
        <v>581</v>
      </c>
      <c r="D98" t="s">
        <v>80</v>
      </c>
      <c r="E98" s="2">
        <v>45926</v>
      </c>
      <c r="F98" s="2">
        <v>45926</v>
      </c>
      <c r="G98" s="2">
        <v>45926</v>
      </c>
      <c r="H98" t="s">
        <v>56</v>
      </c>
      <c r="I98" t="s">
        <v>582</v>
      </c>
      <c r="J98" t="s">
        <v>118</v>
      </c>
      <c r="K98" t="s">
        <v>119</v>
      </c>
      <c r="L98" s="20" t="s">
        <v>120</v>
      </c>
      <c r="M98" t="s">
        <v>583</v>
      </c>
      <c r="N98" t="s">
        <v>583</v>
      </c>
      <c r="O98" t="s">
        <v>584</v>
      </c>
      <c r="P98" t="s">
        <v>584</v>
      </c>
      <c r="Q98" t="s">
        <v>80</v>
      </c>
      <c r="R98" t="s">
        <v>80</v>
      </c>
      <c r="U98"/>
      <c r="W98" s="2">
        <v>45926</v>
      </c>
      <c r="Y98" t="s">
        <v>121</v>
      </c>
      <c r="Z98" t="s">
        <v>122</v>
      </c>
      <c r="AA98" t="s">
        <v>123</v>
      </c>
      <c r="AC98">
        <v>0</v>
      </c>
      <c r="AD98">
        <v>0</v>
      </c>
      <c r="AE98">
        <v>0</v>
      </c>
      <c r="AF98">
        <v>0</v>
      </c>
      <c r="AG98" s="19">
        <v>97</v>
      </c>
      <c r="AH98" s="22" t="b">
        <v>0</v>
      </c>
    </row>
    <row r="99" spans="1:34" ht="72.5" x14ac:dyDescent="0.35">
      <c r="A99" t="s">
        <v>585</v>
      </c>
      <c r="B99" t="s">
        <v>586</v>
      </c>
      <c r="C99" t="s">
        <v>587</v>
      </c>
      <c r="D99" t="s">
        <v>80</v>
      </c>
      <c r="E99" s="2">
        <v>45877</v>
      </c>
      <c r="F99" s="2">
        <v>45926</v>
      </c>
      <c r="G99" s="2">
        <v>45926</v>
      </c>
      <c r="H99" t="s">
        <v>56</v>
      </c>
      <c r="I99" t="s">
        <v>582</v>
      </c>
      <c r="J99" t="s">
        <v>118</v>
      </c>
      <c r="K99" t="s">
        <v>119</v>
      </c>
      <c r="L99" s="20" t="s">
        <v>120</v>
      </c>
      <c r="M99" t="s">
        <v>569</v>
      </c>
      <c r="N99" t="s">
        <v>583</v>
      </c>
      <c r="O99" t="s">
        <v>570</v>
      </c>
      <c r="P99" t="s">
        <v>584</v>
      </c>
      <c r="Q99" t="s">
        <v>80</v>
      </c>
      <c r="R99" t="s">
        <v>80</v>
      </c>
      <c r="U99"/>
      <c r="W99" s="2">
        <v>45877</v>
      </c>
      <c r="Y99" t="s">
        <v>121</v>
      </c>
      <c r="Z99" t="s">
        <v>122</v>
      </c>
      <c r="AA99" t="s">
        <v>123</v>
      </c>
      <c r="AC99">
        <v>0</v>
      </c>
      <c r="AD99">
        <v>0</v>
      </c>
      <c r="AE99">
        <v>0</v>
      </c>
      <c r="AF99">
        <v>0</v>
      </c>
      <c r="AG99" s="19">
        <v>98</v>
      </c>
      <c r="AH99" s="22" t="b">
        <v>0</v>
      </c>
    </row>
    <row r="100" spans="1:34" ht="43.5" x14ac:dyDescent="0.35">
      <c r="A100" t="s">
        <v>588</v>
      </c>
      <c r="B100" t="s">
        <v>589</v>
      </c>
      <c r="C100" t="s">
        <v>590</v>
      </c>
      <c r="D100" t="s">
        <v>80</v>
      </c>
      <c r="E100" s="2">
        <v>45895</v>
      </c>
      <c r="F100" s="2">
        <v>45919</v>
      </c>
      <c r="G100" s="2">
        <v>45919</v>
      </c>
      <c r="H100" t="s">
        <v>44</v>
      </c>
      <c r="I100" t="s">
        <v>126</v>
      </c>
      <c r="J100" t="s">
        <v>499</v>
      </c>
      <c r="K100" t="s">
        <v>128</v>
      </c>
      <c r="L100" s="21" t="s">
        <v>52</v>
      </c>
      <c r="M100" t="s">
        <v>591</v>
      </c>
      <c r="N100" t="s">
        <v>592</v>
      </c>
      <c r="O100" t="s">
        <v>593</v>
      </c>
      <c r="P100" t="s">
        <v>594</v>
      </c>
      <c r="Q100" t="s">
        <v>80</v>
      </c>
      <c r="R100" t="s">
        <v>80</v>
      </c>
      <c r="U100"/>
      <c r="W100" s="2">
        <v>45895</v>
      </c>
      <c r="Y100" t="s">
        <v>121</v>
      </c>
      <c r="AC100">
        <v>0</v>
      </c>
      <c r="AD100">
        <v>0</v>
      </c>
      <c r="AE100">
        <v>0</v>
      </c>
      <c r="AF100">
        <v>0</v>
      </c>
      <c r="AG100" s="19">
        <v>99</v>
      </c>
      <c r="AH100" s="22" t="b">
        <v>0</v>
      </c>
    </row>
    <row r="101" spans="1:34" ht="43.5" x14ac:dyDescent="0.35">
      <c r="A101" t="s">
        <v>595</v>
      </c>
      <c r="B101" t="s">
        <v>596</v>
      </c>
      <c r="C101" t="s">
        <v>597</v>
      </c>
      <c r="D101" t="s">
        <v>80</v>
      </c>
      <c r="E101" s="2">
        <v>45901</v>
      </c>
      <c r="F101" s="2">
        <v>46265</v>
      </c>
      <c r="G101" s="2">
        <v>46265</v>
      </c>
      <c r="H101" t="s">
        <v>44</v>
      </c>
      <c r="I101" t="s">
        <v>257</v>
      </c>
      <c r="J101" t="s">
        <v>598</v>
      </c>
      <c r="K101" t="s">
        <v>599</v>
      </c>
      <c r="L101" s="21" t="s">
        <v>52</v>
      </c>
      <c r="M101" t="s">
        <v>334</v>
      </c>
      <c r="N101" s="2">
        <v>46265</v>
      </c>
      <c r="O101" t="s">
        <v>335</v>
      </c>
      <c r="P101" t="s">
        <v>600</v>
      </c>
      <c r="Q101" t="s">
        <v>80</v>
      </c>
      <c r="R101" t="s">
        <v>80</v>
      </c>
      <c r="U101"/>
      <c r="W101" s="2">
        <v>45901</v>
      </c>
      <c r="X101" t="s">
        <v>601</v>
      </c>
      <c r="Y101" t="s">
        <v>113</v>
      </c>
      <c r="AC101">
        <v>0</v>
      </c>
      <c r="AD101">
        <v>0</v>
      </c>
      <c r="AE101">
        <v>0</v>
      </c>
      <c r="AF101">
        <v>0</v>
      </c>
      <c r="AG101" s="19">
        <v>100</v>
      </c>
      <c r="AH101" s="22" t="b">
        <v>0</v>
      </c>
    </row>
    <row r="102" spans="1:34" ht="43.5" x14ac:dyDescent="0.35">
      <c r="A102" t="s">
        <v>602</v>
      </c>
      <c r="B102" t="s">
        <v>603</v>
      </c>
      <c r="C102" t="s">
        <v>604</v>
      </c>
      <c r="D102" t="s">
        <v>80</v>
      </c>
      <c r="E102" s="2">
        <v>45874</v>
      </c>
      <c r="F102" s="2">
        <v>45899</v>
      </c>
      <c r="G102" s="2">
        <v>45899</v>
      </c>
      <c r="H102" t="s">
        <v>44</v>
      </c>
      <c r="I102" t="s">
        <v>605</v>
      </c>
      <c r="J102" t="s">
        <v>606</v>
      </c>
      <c r="K102" t="s">
        <v>607</v>
      </c>
      <c r="L102" s="21" t="s">
        <v>52</v>
      </c>
      <c r="M102" t="s">
        <v>608</v>
      </c>
      <c r="N102" t="s">
        <v>609</v>
      </c>
      <c r="O102" t="s">
        <v>610</v>
      </c>
      <c r="P102" t="s">
        <v>611</v>
      </c>
      <c r="Q102" t="s">
        <v>80</v>
      </c>
      <c r="R102" t="s">
        <v>80</v>
      </c>
      <c r="U102"/>
      <c r="W102" s="2">
        <v>45874</v>
      </c>
      <c r="Y102" t="s">
        <v>296</v>
      </c>
      <c r="AC102">
        <v>0</v>
      </c>
      <c r="AD102">
        <v>0</v>
      </c>
      <c r="AE102">
        <v>0</v>
      </c>
      <c r="AF102">
        <v>0</v>
      </c>
      <c r="AG102" s="19">
        <v>101</v>
      </c>
      <c r="AH102" s="22" t="b">
        <v>0</v>
      </c>
    </row>
    <row r="103" spans="1:34" ht="145" x14ac:dyDescent="0.35">
      <c r="A103" t="s">
        <v>612</v>
      </c>
      <c r="B103" t="s">
        <v>613</v>
      </c>
      <c r="C103" t="s">
        <v>614</v>
      </c>
      <c r="D103" t="s">
        <v>80</v>
      </c>
      <c r="E103" s="2">
        <v>45870</v>
      </c>
      <c r="F103" s="2">
        <v>46263</v>
      </c>
      <c r="G103" s="2">
        <v>46263</v>
      </c>
      <c r="H103" t="s">
        <v>177</v>
      </c>
      <c r="I103" t="s">
        <v>582</v>
      </c>
      <c r="J103" t="s">
        <v>550</v>
      </c>
      <c r="K103" t="s">
        <v>551</v>
      </c>
      <c r="L103" s="20" t="s">
        <v>615</v>
      </c>
      <c r="M103" t="s">
        <v>456</v>
      </c>
      <c r="N103" t="s">
        <v>616</v>
      </c>
      <c r="O103" t="s">
        <v>458</v>
      </c>
      <c r="P103" t="s">
        <v>617</v>
      </c>
      <c r="Q103" t="s">
        <v>80</v>
      </c>
      <c r="R103" t="s">
        <v>80</v>
      </c>
      <c r="U103"/>
      <c r="W103" s="2">
        <v>45870</v>
      </c>
      <c r="Y103" t="s">
        <v>121</v>
      </c>
      <c r="AC103">
        <v>0</v>
      </c>
      <c r="AD103">
        <v>0</v>
      </c>
      <c r="AE103">
        <v>0</v>
      </c>
      <c r="AF103">
        <v>0</v>
      </c>
      <c r="AG103" s="19">
        <v>102</v>
      </c>
      <c r="AH103" s="22" t="b">
        <v>0</v>
      </c>
    </row>
    <row r="104" spans="1:34" ht="43.5" x14ac:dyDescent="0.35">
      <c r="A104" t="s">
        <v>618</v>
      </c>
      <c r="B104" t="s">
        <v>619</v>
      </c>
      <c r="C104" t="s">
        <v>620</v>
      </c>
      <c r="D104" t="s">
        <v>80</v>
      </c>
      <c r="E104" s="2">
        <v>45847</v>
      </c>
      <c r="F104" s="2">
        <v>45898</v>
      </c>
      <c r="G104" s="2">
        <v>45898</v>
      </c>
      <c r="H104" t="s">
        <v>89</v>
      </c>
      <c r="I104" t="s">
        <v>45</v>
      </c>
      <c r="J104" t="s">
        <v>90</v>
      </c>
      <c r="K104" t="s">
        <v>621</v>
      </c>
      <c r="L104" s="21" t="s">
        <v>52</v>
      </c>
      <c r="M104" t="s">
        <v>622</v>
      </c>
      <c r="N104" t="s">
        <v>524</v>
      </c>
      <c r="O104" t="s">
        <v>623</v>
      </c>
      <c r="P104" t="s">
        <v>526</v>
      </c>
      <c r="Q104" t="s">
        <v>80</v>
      </c>
      <c r="R104" t="s">
        <v>80</v>
      </c>
      <c r="U104"/>
      <c r="W104" s="2">
        <v>45847</v>
      </c>
      <c r="Y104" t="s">
        <v>52</v>
      </c>
      <c r="AC104">
        <v>0</v>
      </c>
      <c r="AD104">
        <v>0</v>
      </c>
      <c r="AE104">
        <v>0</v>
      </c>
      <c r="AF104">
        <v>0</v>
      </c>
      <c r="AG104" s="19">
        <v>103</v>
      </c>
      <c r="AH104" s="22" t="b">
        <v>0</v>
      </c>
    </row>
    <row r="105" spans="1:34" ht="43.5" x14ac:dyDescent="0.35">
      <c r="A105" t="s">
        <v>624</v>
      </c>
      <c r="B105" t="s">
        <v>625</v>
      </c>
      <c r="C105" t="s">
        <v>626</v>
      </c>
      <c r="D105" t="s">
        <v>80</v>
      </c>
      <c r="E105" s="2">
        <v>45852</v>
      </c>
      <c r="F105" s="2">
        <v>45891</v>
      </c>
      <c r="G105" s="2">
        <v>45891</v>
      </c>
      <c r="H105" t="s">
        <v>445</v>
      </c>
      <c r="I105" t="s">
        <v>446</v>
      </c>
      <c r="J105" t="s">
        <v>627</v>
      </c>
      <c r="K105" t="s">
        <v>628</v>
      </c>
      <c r="L105" s="21" t="s">
        <v>52</v>
      </c>
      <c r="M105" t="s">
        <v>629</v>
      </c>
      <c r="N105" t="s">
        <v>630</v>
      </c>
      <c r="O105" t="s">
        <v>631</v>
      </c>
      <c r="P105" t="s">
        <v>632</v>
      </c>
      <c r="Q105" t="s">
        <v>80</v>
      </c>
      <c r="R105" t="s">
        <v>80</v>
      </c>
      <c r="U105"/>
      <c r="W105" s="2">
        <v>45852</v>
      </c>
      <c r="Y105" t="s">
        <v>52</v>
      </c>
      <c r="AC105">
        <v>0</v>
      </c>
      <c r="AD105">
        <v>0</v>
      </c>
      <c r="AE105">
        <v>0</v>
      </c>
      <c r="AF105">
        <v>0</v>
      </c>
      <c r="AG105" s="19">
        <v>104</v>
      </c>
      <c r="AH105" s="22" t="b">
        <v>0</v>
      </c>
    </row>
    <row r="106" spans="1:34" ht="261" x14ac:dyDescent="0.35">
      <c r="A106" t="s">
        <v>633</v>
      </c>
      <c r="B106" t="s">
        <v>634</v>
      </c>
      <c r="C106" t="s">
        <v>635</v>
      </c>
      <c r="D106" t="s">
        <v>80</v>
      </c>
      <c r="E106" s="2">
        <v>45971</v>
      </c>
      <c r="F106" s="2">
        <v>46244</v>
      </c>
      <c r="G106" s="2">
        <v>46244</v>
      </c>
      <c r="H106" t="s">
        <v>71</v>
      </c>
      <c r="I106" t="s">
        <v>45</v>
      </c>
      <c r="J106" t="s">
        <v>73</v>
      </c>
      <c r="K106" t="s">
        <v>74</v>
      </c>
      <c r="L106" s="20" t="s">
        <v>75</v>
      </c>
      <c r="M106" t="s">
        <v>343</v>
      </c>
      <c r="N106" t="s">
        <v>636</v>
      </c>
      <c r="O106" t="s">
        <v>345</v>
      </c>
      <c r="P106" t="s">
        <v>637</v>
      </c>
      <c r="Q106" t="s">
        <v>80</v>
      </c>
      <c r="R106" t="s">
        <v>80</v>
      </c>
      <c r="U106"/>
      <c r="W106" s="2">
        <v>45971</v>
      </c>
      <c r="Y106" t="s">
        <v>319</v>
      </c>
      <c r="AC106">
        <v>0</v>
      </c>
      <c r="AD106">
        <v>0</v>
      </c>
      <c r="AE106">
        <v>0</v>
      </c>
      <c r="AF106">
        <v>0</v>
      </c>
      <c r="AG106" s="19">
        <v>105</v>
      </c>
      <c r="AH106" s="22" t="b">
        <v>0</v>
      </c>
    </row>
    <row r="107" spans="1:34" ht="246.5" x14ac:dyDescent="0.35">
      <c r="A107" t="s">
        <v>638</v>
      </c>
      <c r="B107" t="s">
        <v>639</v>
      </c>
      <c r="C107" t="s">
        <v>640</v>
      </c>
      <c r="D107" t="s">
        <v>80</v>
      </c>
      <c r="E107" s="2">
        <v>45876</v>
      </c>
      <c r="F107" s="2">
        <v>45876</v>
      </c>
      <c r="G107" s="2">
        <v>45876</v>
      </c>
      <c r="H107" t="s">
        <v>290</v>
      </c>
      <c r="I107" t="s">
        <v>641</v>
      </c>
      <c r="J107" t="s">
        <v>350</v>
      </c>
      <c r="K107" t="s">
        <v>351</v>
      </c>
      <c r="L107" s="20" t="s">
        <v>642</v>
      </c>
      <c r="M107" t="s">
        <v>643</v>
      </c>
      <c r="N107" t="s">
        <v>643</v>
      </c>
      <c r="O107" t="s">
        <v>644</v>
      </c>
      <c r="P107" t="s">
        <v>644</v>
      </c>
      <c r="Q107" t="s">
        <v>80</v>
      </c>
      <c r="R107" t="s">
        <v>80</v>
      </c>
      <c r="U107"/>
      <c r="W107" s="2">
        <v>45876</v>
      </c>
      <c r="Y107" t="s">
        <v>52</v>
      </c>
      <c r="AC107">
        <v>0</v>
      </c>
      <c r="AD107">
        <v>0</v>
      </c>
      <c r="AE107">
        <v>0</v>
      </c>
      <c r="AF107">
        <v>0</v>
      </c>
      <c r="AG107" s="19">
        <v>106</v>
      </c>
      <c r="AH107" s="22" t="b">
        <v>0</v>
      </c>
    </row>
    <row r="108" spans="1:34" ht="275.5" x14ac:dyDescent="0.35">
      <c r="A108" t="s">
        <v>645</v>
      </c>
      <c r="B108" t="s">
        <v>646</v>
      </c>
      <c r="C108" t="s">
        <v>647</v>
      </c>
      <c r="D108" t="s">
        <v>80</v>
      </c>
      <c r="E108" s="2">
        <v>46143</v>
      </c>
      <c r="F108" s="2">
        <v>46234</v>
      </c>
      <c r="G108" s="2">
        <v>46234</v>
      </c>
      <c r="H108" t="s">
        <v>44</v>
      </c>
      <c r="I108" t="s">
        <v>131</v>
      </c>
      <c r="J108" t="s">
        <v>46</v>
      </c>
      <c r="K108" t="s">
        <v>47</v>
      </c>
      <c r="L108" s="20" t="s">
        <v>48</v>
      </c>
      <c r="M108" t="s">
        <v>648</v>
      </c>
      <c r="N108" t="s">
        <v>649</v>
      </c>
      <c r="O108" t="s">
        <v>650</v>
      </c>
      <c r="P108">
        <v>46234</v>
      </c>
      <c r="Q108" t="s">
        <v>80</v>
      </c>
      <c r="R108" t="s">
        <v>80</v>
      </c>
      <c r="U108"/>
      <c r="W108" s="2">
        <v>46143</v>
      </c>
      <c r="Y108" t="s">
        <v>52</v>
      </c>
      <c r="AC108">
        <v>0</v>
      </c>
      <c r="AD108">
        <v>0</v>
      </c>
      <c r="AE108">
        <v>0</v>
      </c>
      <c r="AF108">
        <v>0</v>
      </c>
      <c r="AG108" s="19">
        <v>107</v>
      </c>
      <c r="AH108" s="22" t="b">
        <v>0</v>
      </c>
    </row>
    <row r="109" spans="1:34" ht="87" x14ac:dyDescent="0.35">
      <c r="A109" t="s">
        <v>651</v>
      </c>
      <c r="B109" t="s">
        <v>652</v>
      </c>
      <c r="C109" t="s">
        <v>653</v>
      </c>
      <c r="D109" t="s">
        <v>654</v>
      </c>
      <c r="E109" s="2">
        <v>46037</v>
      </c>
      <c r="F109" s="2">
        <v>46218</v>
      </c>
      <c r="G109" s="2">
        <v>46218</v>
      </c>
      <c r="H109" t="s">
        <v>56</v>
      </c>
      <c r="I109" t="s">
        <v>131</v>
      </c>
      <c r="J109" t="s">
        <v>408</v>
      </c>
      <c r="K109" t="s">
        <v>409</v>
      </c>
      <c r="L109" s="20" t="s">
        <v>655</v>
      </c>
      <c r="M109" t="s">
        <v>656</v>
      </c>
      <c r="N109" t="s">
        <v>657</v>
      </c>
      <c r="O109" t="s">
        <v>658</v>
      </c>
      <c r="P109">
        <v>46218</v>
      </c>
      <c r="Q109" t="s">
        <v>80</v>
      </c>
      <c r="R109" t="s">
        <v>654</v>
      </c>
      <c r="U109"/>
      <c r="W109" s="2">
        <v>46037</v>
      </c>
      <c r="X109" t="s">
        <v>659</v>
      </c>
      <c r="Y109" t="s">
        <v>52</v>
      </c>
      <c r="AC109">
        <v>0</v>
      </c>
      <c r="AD109">
        <v>0</v>
      </c>
      <c r="AE109">
        <v>0</v>
      </c>
      <c r="AF109">
        <v>0</v>
      </c>
      <c r="AG109" s="19">
        <v>108</v>
      </c>
      <c r="AH109" s="22" t="b">
        <v>0</v>
      </c>
    </row>
    <row r="110" spans="1:34" ht="130.5" x14ac:dyDescent="0.35">
      <c r="A110" t="s">
        <v>660</v>
      </c>
      <c r="B110" t="s">
        <v>661</v>
      </c>
      <c r="C110" t="s">
        <v>662</v>
      </c>
      <c r="D110" t="s">
        <v>80</v>
      </c>
      <c r="E110" s="2">
        <v>45816</v>
      </c>
      <c r="F110" s="2">
        <v>45839</v>
      </c>
      <c r="G110" s="2">
        <v>45839</v>
      </c>
      <c r="H110" t="s">
        <v>56</v>
      </c>
      <c r="I110" t="s">
        <v>663</v>
      </c>
      <c r="J110" t="s">
        <v>58</v>
      </c>
      <c r="K110" t="s">
        <v>59</v>
      </c>
      <c r="L110" s="20" t="s">
        <v>60</v>
      </c>
      <c r="M110" t="s">
        <v>664</v>
      </c>
      <c r="N110" t="s">
        <v>210</v>
      </c>
      <c r="O110" t="s">
        <v>665</v>
      </c>
      <c r="P110" t="s">
        <v>212</v>
      </c>
      <c r="Q110" t="s">
        <v>80</v>
      </c>
      <c r="R110" t="s">
        <v>80</v>
      </c>
      <c r="U110"/>
      <c r="W110" s="2">
        <v>45816</v>
      </c>
      <c r="Y110" t="s">
        <v>121</v>
      </c>
      <c r="AC110">
        <v>0</v>
      </c>
      <c r="AD110">
        <v>0</v>
      </c>
      <c r="AE110">
        <v>0</v>
      </c>
      <c r="AF110">
        <v>0</v>
      </c>
      <c r="AG110" s="19">
        <v>109</v>
      </c>
      <c r="AH110" s="22" t="b">
        <v>0</v>
      </c>
    </row>
    <row r="111" spans="1:34" ht="43.5" x14ac:dyDescent="0.35">
      <c r="A111" t="s">
        <v>666</v>
      </c>
      <c r="B111" t="s">
        <v>667</v>
      </c>
      <c r="C111" t="s">
        <v>668</v>
      </c>
      <c r="D111" t="s">
        <v>80</v>
      </c>
      <c r="E111" s="2">
        <v>45901</v>
      </c>
      <c r="F111" s="2">
        <v>46203</v>
      </c>
      <c r="G111" s="2">
        <v>46203</v>
      </c>
      <c r="H111" t="s">
        <v>177</v>
      </c>
      <c r="I111" t="s">
        <v>126</v>
      </c>
      <c r="J111" t="s">
        <v>550</v>
      </c>
      <c r="K111" t="s">
        <v>551</v>
      </c>
      <c r="L111" s="21" t="s">
        <v>52</v>
      </c>
      <c r="M111" t="s">
        <v>334</v>
      </c>
      <c r="N111" t="s">
        <v>669</v>
      </c>
      <c r="O111" t="s">
        <v>335</v>
      </c>
      <c r="P111" t="s">
        <v>670</v>
      </c>
      <c r="Q111" t="s">
        <v>80</v>
      </c>
      <c r="R111" t="s">
        <v>80</v>
      </c>
      <c r="U111"/>
      <c r="W111" s="2">
        <v>45901</v>
      </c>
      <c r="Y111" t="s">
        <v>121</v>
      </c>
      <c r="AC111">
        <v>0</v>
      </c>
      <c r="AD111">
        <v>0</v>
      </c>
      <c r="AE111">
        <v>0</v>
      </c>
      <c r="AF111">
        <v>0</v>
      </c>
      <c r="AG111" s="19">
        <v>110</v>
      </c>
      <c r="AH111" s="22" t="b">
        <v>0</v>
      </c>
    </row>
    <row r="112" spans="1:34" ht="275.5" x14ac:dyDescent="0.35">
      <c r="A112" t="s">
        <v>671</v>
      </c>
      <c r="B112" t="s">
        <v>672</v>
      </c>
      <c r="C112" t="s">
        <v>673</v>
      </c>
      <c r="D112" t="s">
        <v>80</v>
      </c>
      <c r="E112" s="2">
        <v>45839</v>
      </c>
      <c r="F112" s="2">
        <v>46203</v>
      </c>
      <c r="G112" s="2">
        <v>46203</v>
      </c>
      <c r="H112" t="s">
        <v>674</v>
      </c>
      <c r="I112" t="s">
        <v>582</v>
      </c>
      <c r="J112" t="s">
        <v>241</v>
      </c>
      <c r="K112" t="s">
        <v>242</v>
      </c>
      <c r="L112" s="20" t="s">
        <v>675</v>
      </c>
      <c r="M112" t="s">
        <v>210</v>
      </c>
      <c r="N112" t="s">
        <v>669</v>
      </c>
      <c r="O112" t="s">
        <v>212</v>
      </c>
      <c r="P112" t="s">
        <v>670</v>
      </c>
      <c r="Q112" t="s">
        <v>80</v>
      </c>
      <c r="R112" t="s">
        <v>80</v>
      </c>
      <c r="U112"/>
      <c r="W112" s="2">
        <v>45839</v>
      </c>
      <c r="Y112" t="s">
        <v>121</v>
      </c>
      <c r="AC112">
        <v>0</v>
      </c>
      <c r="AD112">
        <v>0</v>
      </c>
      <c r="AE112">
        <v>0</v>
      </c>
      <c r="AF112">
        <v>0</v>
      </c>
      <c r="AG112" s="19">
        <v>111</v>
      </c>
      <c r="AH112" s="22" t="b">
        <v>0</v>
      </c>
    </row>
    <row r="113" spans="1:34" ht="58" x14ac:dyDescent="0.35">
      <c r="A113" t="s">
        <v>676</v>
      </c>
      <c r="B113" t="s">
        <v>677</v>
      </c>
      <c r="C113" t="s">
        <v>673</v>
      </c>
      <c r="D113" t="s">
        <v>80</v>
      </c>
      <c r="E113" s="2">
        <v>45839</v>
      </c>
      <c r="F113" s="2">
        <v>46203</v>
      </c>
      <c r="G113" s="2">
        <v>46203</v>
      </c>
      <c r="H113" t="s">
        <v>177</v>
      </c>
      <c r="I113" t="s">
        <v>126</v>
      </c>
      <c r="J113" t="s">
        <v>678</v>
      </c>
      <c r="K113" t="s">
        <v>679</v>
      </c>
      <c r="L113" s="20" t="s">
        <v>680</v>
      </c>
      <c r="M113" t="s">
        <v>210</v>
      </c>
      <c r="N113" t="s">
        <v>669</v>
      </c>
      <c r="O113" t="s">
        <v>212</v>
      </c>
      <c r="P113" t="s">
        <v>670</v>
      </c>
      <c r="Q113" t="s">
        <v>80</v>
      </c>
      <c r="R113" t="s">
        <v>80</v>
      </c>
      <c r="U113"/>
      <c r="W113" s="2">
        <v>45839</v>
      </c>
      <c r="Y113" t="s">
        <v>121</v>
      </c>
      <c r="AC113">
        <v>0</v>
      </c>
      <c r="AD113">
        <v>0</v>
      </c>
      <c r="AE113">
        <v>0</v>
      </c>
      <c r="AF113">
        <v>0</v>
      </c>
      <c r="AG113" s="19">
        <v>112</v>
      </c>
      <c r="AH113" s="22" t="b">
        <v>0</v>
      </c>
    </row>
    <row r="114" spans="1:34" ht="58" x14ac:dyDescent="0.35">
      <c r="A114" t="s">
        <v>681</v>
      </c>
      <c r="B114" t="s">
        <v>677</v>
      </c>
      <c r="C114" t="s">
        <v>673</v>
      </c>
      <c r="D114" t="s">
        <v>80</v>
      </c>
      <c r="E114" s="2">
        <v>45839</v>
      </c>
      <c r="F114" s="2">
        <v>46203</v>
      </c>
      <c r="G114" s="2">
        <v>46203</v>
      </c>
      <c r="H114" t="s">
        <v>177</v>
      </c>
      <c r="I114" t="s">
        <v>126</v>
      </c>
      <c r="J114" t="s">
        <v>678</v>
      </c>
      <c r="K114" t="s">
        <v>679</v>
      </c>
      <c r="L114" s="20" t="s">
        <v>680</v>
      </c>
      <c r="M114" t="s">
        <v>210</v>
      </c>
      <c r="N114" t="s">
        <v>669</v>
      </c>
      <c r="O114" t="s">
        <v>212</v>
      </c>
      <c r="P114" t="s">
        <v>670</v>
      </c>
      <c r="Q114" t="s">
        <v>80</v>
      </c>
      <c r="R114" t="s">
        <v>80</v>
      </c>
      <c r="U114"/>
      <c r="W114" s="2">
        <v>45839</v>
      </c>
      <c r="Y114" t="s">
        <v>121</v>
      </c>
      <c r="AC114">
        <v>0</v>
      </c>
      <c r="AD114">
        <v>0</v>
      </c>
      <c r="AE114">
        <v>0</v>
      </c>
      <c r="AF114">
        <v>0</v>
      </c>
      <c r="AG114" s="19">
        <v>113</v>
      </c>
      <c r="AH114" s="22" t="b">
        <v>0</v>
      </c>
    </row>
    <row r="115" spans="1:34" ht="43.5" x14ac:dyDescent="0.35">
      <c r="A115" t="s">
        <v>682</v>
      </c>
      <c r="B115" t="s">
        <v>683</v>
      </c>
      <c r="C115" t="s">
        <v>684</v>
      </c>
      <c r="D115" t="s">
        <v>80</v>
      </c>
      <c r="E115" s="2">
        <v>45530</v>
      </c>
      <c r="F115" s="2">
        <v>45838</v>
      </c>
      <c r="G115" s="2">
        <v>45838</v>
      </c>
      <c r="H115" t="s">
        <v>71</v>
      </c>
      <c r="I115" t="s">
        <v>685</v>
      </c>
      <c r="J115" t="s">
        <v>686</v>
      </c>
      <c r="K115" t="s">
        <v>687</v>
      </c>
      <c r="L115" s="21" t="s">
        <v>52</v>
      </c>
      <c r="M115" t="s">
        <v>688</v>
      </c>
      <c r="N115" t="s">
        <v>689</v>
      </c>
      <c r="O115" t="s">
        <v>690</v>
      </c>
      <c r="P115" t="s">
        <v>691</v>
      </c>
      <c r="Q115" t="s">
        <v>80</v>
      </c>
      <c r="R115" t="s">
        <v>80</v>
      </c>
      <c r="U115"/>
      <c r="W115" s="2">
        <v>45530</v>
      </c>
      <c r="X115" t="s">
        <v>692</v>
      </c>
      <c r="Y115" t="s">
        <v>82</v>
      </c>
      <c r="AC115">
        <v>0</v>
      </c>
      <c r="AD115">
        <v>0</v>
      </c>
      <c r="AE115">
        <v>0</v>
      </c>
      <c r="AF115">
        <v>0</v>
      </c>
      <c r="AG115" s="19">
        <v>114</v>
      </c>
      <c r="AH115" s="22" t="b">
        <v>0</v>
      </c>
    </row>
    <row r="116" spans="1:34" ht="261" x14ac:dyDescent="0.35">
      <c r="A116" t="s">
        <v>693</v>
      </c>
      <c r="B116" t="s">
        <v>694</v>
      </c>
      <c r="C116" t="s">
        <v>695</v>
      </c>
      <c r="D116" t="s">
        <v>80</v>
      </c>
      <c r="E116" s="2">
        <v>45762</v>
      </c>
      <c r="F116" s="2">
        <v>45838</v>
      </c>
      <c r="G116" s="2">
        <v>45838</v>
      </c>
      <c r="H116" t="s">
        <v>71</v>
      </c>
      <c r="I116" t="s">
        <v>696</v>
      </c>
      <c r="J116" t="s">
        <v>73</v>
      </c>
      <c r="K116" t="s">
        <v>74</v>
      </c>
      <c r="L116" s="20" t="s">
        <v>75</v>
      </c>
      <c r="M116" t="s">
        <v>697</v>
      </c>
      <c r="N116" t="s">
        <v>689</v>
      </c>
      <c r="O116" t="s">
        <v>698</v>
      </c>
      <c r="P116" t="s">
        <v>691</v>
      </c>
      <c r="Q116" t="s">
        <v>80</v>
      </c>
      <c r="R116" t="s">
        <v>80</v>
      </c>
      <c r="U116"/>
      <c r="W116" s="2">
        <v>45762</v>
      </c>
      <c r="Y116" t="s">
        <v>52</v>
      </c>
      <c r="AC116">
        <v>0</v>
      </c>
      <c r="AD116">
        <v>0</v>
      </c>
      <c r="AE116">
        <v>0</v>
      </c>
      <c r="AF116">
        <v>0</v>
      </c>
      <c r="AG116" s="19">
        <v>115</v>
      </c>
      <c r="AH116" s="22" t="b">
        <v>0</v>
      </c>
    </row>
    <row r="117" spans="1:34" ht="348" x14ac:dyDescent="0.35">
      <c r="A117" t="s">
        <v>699</v>
      </c>
      <c r="B117" t="s">
        <v>700</v>
      </c>
      <c r="C117" t="s">
        <v>701</v>
      </c>
      <c r="D117" t="s">
        <v>80</v>
      </c>
      <c r="E117" s="2">
        <v>46196</v>
      </c>
      <c r="F117" s="2">
        <v>46197</v>
      </c>
      <c r="G117" s="2">
        <v>46197</v>
      </c>
      <c r="H117" t="s">
        <v>56</v>
      </c>
      <c r="I117" t="s">
        <v>358</v>
      </c>
      <c r="J117" t="s">
        <v>359</v>
      </c>
      <c r="K117" t="s">
        <v>360</v>
      </c>
      <c r="L117" s="20" t="s">
        <v>361</v>
      </c>
      <c r="M117" t="s">
        <v>702</v>
      </c>
      <c r="N117" t="s">
        <v>703</v>
      </c>
      <c r="O117" t="s">
        <v>704</v>
      </c>
      <c r="P117" t="s">
        <v>705</v>
      </c>
      <c r="Q117" t="s">
        <v>80</v>
      </c>
      <c r="R117" t="s">
        <v>80</v>
      </c>
      <c r="U117"/>
      <c r="W117" s="2">
        <v>46196</v>
      </c>
      <c r="Y117" t="s">
        <v>52</v>
      </c>
      <c r="AC117">
        <v>0</v>
      </c>
      <c r="AD117">
        <v>0</v>
      </c>
      <c r="AE117">
        <v>0</v>
      </c>
      <c r="AF117">
        <v>0</v>
      </c>
      <c r="AG117" s="19">
        <v>116</v>
      </c>
      <c r="AH117" s="22" t="b">
        <v>0</v>
      </c>
    </row>
    <row r="118" spans="1:34" ht="130.5" x14ac:dyDescent="0.35">
      <c r="A118" t="s">
        <v>706</v>
      </c>
      <c r="B118" t="s">
        <v>707</v>
      </c>
      <c r="C118" t="s">
        <v>708</v>
      </c>
      <c r="D118" t="s">
        <v>80</v>
      </c>
      <c r="E118" s="2">
        <v>45807</v>
      </c>
      <c r="F118" s="2">
        <v>45832</v>
      </c>
      <c r="G118" s="2">
        <v>45832</v>
      </c>
      <c r="H118" t="s">
        <v>56</v>
      </c>
      <c r="I118" t="s">
        <v>57</v>
      </c>
      <c r="J118" t="s">
        <v>58</v>
      </c>
      <c r="K118" t="s">
        <v>59</v>
      </c>
      <c r="L118" s="20" t="s">
        <v>60</v>
      </c>
      <c r="M118" t="s">
        <v>709</v>
      </c>
      <c r="N118" t="s">
        <v>710</v>
      </c>
      <c r="O118" t="s">
        <v>711</v>
      </c>
      <c r="P118" t="s">
        <v>712</v>
      </c>
      <c r="Q118" t="s">
        <v>80</v>
      </c>
      <c r="R118" t="s">
        <v>80</v>
      </c>
      <c r="U118"/>
      <c r="W118" s="2">
        <v>45807</v>
      </c>
      <c r="Y118" t="s">
        <v>52</v>
      </c>
      <c r="AC118">
        <v>0</v>
      </c>
      <c r="AD118">
        <v>0</v>
      </c>
      <c r="AE118">
        <v>0</v>
      </c>
      <c r="AF118">
        <v>0</v>
      </c>
      <c r="AG118" s="19">
        <v>117</v>
      </c>
      <c r="AH118" s="22" t="b">
        <v>0</v>
      </c>
    </row>
    <row r="119" spans="1:34" ht="130.5" x14ac:dyDescent="0.35">
      <c r="A119" t="s">
        <v>713</v>
      </c>
      <c r="B119" t="s">
        <v>714</v>
      </c>
      <c r="C119" t="s">
        <v>708</v>
      </c>
      <c r="D119" t="s">
        <v>80</v>
      </c>
      <c r="E119" s="2">
        <v>45807</v>
      </c>
      <c r="F119" s="2">
        <v>45832</v>
      </c>
      <c r="G119" s="2">
        <v>45832</v>
      </c>
      <c r="H119" t="s">
        <v>56</v>
      </c>
      <c r="I119" t="s">
        <v>57</v>
      </c>
      <c r="J119" t="s">
        <v>58</v>
      </c>
      <c r="K119" t="s">
        <v>59</v>
      </c>
      <c r="L119" s="20" t="s">
        <v>60</v>
      </c>
      <c r="M119" t="s">
        <v>709</v>
      </c>
      <c r="N119" t="s">
        <v>710</v>
      </c>
      <c r="O119" t="s">
        <v>711</v>
      </c>
      <c r="P119" t="s">
        <v>712</v>
      </c>
      <c r="Q119" t="s">
        <v>80</v>
      </c>
      <c r="R119" t="s">
        <v>80</v>
      </c>
      <c r="U119"/>
      <c r="W119" s="2">
        <v>45807</v>
      </c>
      <c r="Y119" t="s">
        <v>52</v>
      </c>
      <c r="AC119">
        <v>0</v>
      </c>
      <c r="AD119">
        <v>0</v>
      </c>
      <c r="AE119">
        <v>0</v>
      </c>
      <c r="AF119">
        <v>0</v>
      </c>
      <c r="AG119" s="19">
        <v>118</v>
      </c>
      <c r="AH119" s="22" t="b">
        <v>0</v>
      </c>
    </row>
    <row r="120" spans="1:34" ht="348" x14ac:dyDescent="0.35">
      <c r="A120" t="s">
        <v>715</v>
      </c>
      <c r="B120" t="s">
        <v>716</v>
      </c>
      <c r="C120" t="s">
        <v>717</v>
      </c>
      <c r="D120" t="s">
        <v>80</v>
      </c>
      <c r="E120" s="2">
        <v>46190</v>
      </c>
      <c r="F120" s="2">
        <v>46195</v>
      </c>
      <c r="G120" s="2">
        <v>46195</v>
      </c>
      <c r="H120" t="s">
        <v>56</v>
      </c>
      <c r="I120" t="s">
        <v>358</v>
      </c>
      <c r="J120" t="s">
        <v>359</v>
      </c>
      <c r="K120" t="s">
        <v>360</v>
      </c>
      <c r="L120" s="20" t="s">
        <v>361</v>
      </c>
      <c r="M120" t="s">
        <v>718</v>
      </c>
      <c r="N120" t="s">
        <v>719</v>
      </c>
      <c r="O120" t="s">
        <v>720</v>
      </c>
      <c r="P120" t="s">
        <v>721</v>
      </c>
      <c r="Q120" t="s">
        <v>80</v>
      </c>
      <c r="R120" t="s">
        <v>80</v>
      </c>
      <c r="U120"/>
      <c r="W120" s="2">
        <v>46190</v>
      </c>
      <c r="Y120" t="s">
        <v>52</v>
      </c>
      <c r="AC120">
        <v>0</v>
      </c>
      <c r="AD120">
        <v>0</v>
      </c>
      <c r="AE120">
        <v>0</v>
      </c>
      <c r="AF120">
        <v>0</v>
      </c>
      <c r="AG120" s="19">
        <v>119</v>
      </c>
      <c r="AH120" s="22" t="b">
        <v>0</v>
      </c>
    </row>
    <row r="121" spans="1:34" ht="43.5" x14ac:dyDescent="0.35">
      <c r="A121" t="s">
        <v>722</v>
      </c>
      <c r="B121" t="s">
        <v>723</v>
      </c>
      <c r="C121" t="s">
        <v>724</v>
      </c>
      <c r="D121" t="s">
        <v>80</v>
      </c>
      <c r="E121" s="2">
        <v>46111</v>
      </c>
      <c r="F121" s="2">
        <v>46191</v>
      </c>
      <c r="G121" s="2">
        <v>46191</v>
      </c>
      <c r="H121" t="s">
        <v>725</v>
      </c>
      <c r="I121" t="s">
        <v>726</v>
      </c>
      <c r="J121" t="s">
        <v>727</v>
      </c>
      <c r="K121" t="s">
        <v>728</v>
      </c>
      <c r="L121" s="21" t="s">
        <v>52</v>
      </c>
      <c r="M121" t="s">
        <v>729</v>
      </c>
      <c r="N121" t="s">
        <v>730</v>
      </c>
      <c r="O121" t="s">
        <v>731</v>
      </c>
      <c r="P121" t="s">
        <v>732</v>
      </c>
      <c r="Q121" t="s">
        <v>80</v>
      </c>
      <c r="R121" t="s">
        <v>80</v>
      </c>
      <c r="U121"/>
      <c r="W121" s="2">
        <v>46111</v>
      </c>
      <c r="Y121" t="s">
        <v>52</v>
      </c>
      <c r="AC121">
        <v>0</v>
      </c>
      <c r="AD121">
        <v>0</v>
      </c>
      <c r="AE121">
        <v>0</v>
      </c>
      <c r="AF121">
        <v>0</v>
      </c>
      <c r="AG121" s="19">
        <v>120</v>
      </c>
      <c r="AH121" s="22" t="b">
        <v>0</v>
      </c>
    </row>
    <row r="122" spans="1:34" ht="261" x14ac:dyDescent="0.35">
      <c r="A122" t="s">
        <v>733</v>
      </c>
      <c r="B122" t="s">
        <v>734</v>
      </c>
      <c r="C122" t="s">
        <v>735</v>
      </c>
      <c r="D122" t="s">
        <v>80</v>
      </c>
      <c r="F122" s="2">
        <v>45815</v>
      </c>
      <c r="G122" s="2">
        <v>45815</v>
      </c>
      <c r="H122" t="s">
        <v>71</v>
      </c>
      <c r="I122" t="s">
        <v>45</v>
      </c>
      <c r="J122" t="s">
        <v>73</v>
      </c>
      <c r="K122" t="s">
        <v>74</v>
      </c>
      <c r="L122" s="20" t="s">
        <v>75</v>
      </c>
      <c r="M122" t="s">
        <v>93</v>
      </c>
      <c r="N122" t="s">
        <v>736</v>
      </c>
      <c r="P122" t="s">
        <v>737</v>
      </c>
      <c r="Q122" t="s">
        <v>738</v>
      </c>
      <c r="R122" t="s">
        <v>80</v>
      </c>
      <c r="U122"/>
      <c r="Y122" t="s">
        <v>52</v>
      </c>
      <c r="AC122">
        <v>0</v>
      </c>
      <c r="AD122">
        <v>0</v>
      </c>
      <c r="AE122">
        <v>0</v>
      </c>
      <c r="AF122">
        <v>0</v>
      </c>
      <c r="AG122" s="19">
        <v>121</v>
      </c>
      <c r="AH122" s="22" t="b">
        <v>0</v>
      </c>
    </row>
    <row r="123" spans="1:34" ht="87" x14ac:dyDescent="0.35">
      <c r="A123" t="s">
        <v>739</v>
      </c>
      <c r="B123" t="s">
        <v>740</v>
      </c>
      <c r="C123" t="s">
        <v>741</v>
      </c>
      <c r="D123" t="s">
        <v>80</v>
      </c>
      <c r="E123" s="2">
        <v>46082</v>
      </c>
      <c r="F123" s="2">
        <v>46173</v>
      </c>
      <c r="G123" s="2">
        <v>46173</v>
      </c>
      <c r="H123" t="s">
        <v>89</v>
      </c>
      <c r="I123" t="s">
        <v>685</v>
      </c>
      <c r="J123" t="s">
        <v>246</v>
      </c>
      <c r="K123" t="s">
        <v>247</v>
      </c>
      <c r="L123" s="20" t="s">
        <v>742</v>
      </c>
      <c r="M123" t="s">
        <v>743</v>
      </c>
      <c r="N123" t="s">
        <v>744</v>
      </c>
      <c r="O123" t="s">
        <v>745</v>
      </c>
      <c r="P123" t="s">
        <v>746</v>
      </c>
      <c r="Q123" t="s">
        <v>80</v>
      </c>
      <c r="R123" t="s">
        <v>80</v>
      </c>
      <c r="U123"/>
      <c r="W123" s="2">
        <v>46082</v>
      </c>
      <c r="Y123" t="s">
        <v>52</v>
      </c>
      <c r="AC123">
        <v>0</v>
      </c>
      <c r="AD123">
        <v>0</v>
      </c>
      <c r="AE123">
        <v>0</v>
      </c>
      <c r="AF123">
        <v>0</v>
      </c>
      <c r="AG123" s="19">
        <v>122</v>
      </c>
      <c r="AH123" s="22" t="b">
        <v>0</v>
      </c>
    </row>
    <row r="124" spans="1:34" ht="72.5" x14ac:dyDescent="0.35">
      <c r="A124" t="s">
        <v>747</v>
      </c>
      <c r="B124" t="s">
        <v>748</v>
      </c>
      <c r="C124" t="s">
        <v>749</v>
      </c>
      <c r="D124" t="s">
        <v>80</v>
      </c>
      <c r="E124" s="2">
        <v>45900</v>
      </c>
      <c r="F124" s="2">
        <v>46173</v>
      </c>
      <c r="G124" s="2">
        <v>46173</v>
      </c>
      <c r="H124" t="s">
        <v>89</v>
      </c>
      <c r="I124" t="s">
        <v>45</v>
      </c>
      <c r="J124" t="s">
        <v>430</v>
      </c>
      <c r="K124" t="s">
        <v>431</v>
      </c>
      <c r="L124" s="20" t="s">
        <v>750</v>
      </c>
      <c r="M124" t="s">
        <v>751</v>
      </c>
      <c r="N124" t="s">
        <v>744</v>
      </c>
      <c r="O124" t="s">
        <v>752</v>
      </c>
      <c r="P124" t="s">
        <v>746</v>
      </c>
      <c r="Q124" t="s">
        <v>80</v>
      </c>
      <c r="R124" t="s">
        <v>80</v>
      </c>
      <c r="U124"/>
      <c r="W124" s="2">
        <v>45900</v>
      </c>
      <c r="Y124" t="s">
        <v>52</v>
      </c>
      <c r="AC124">
        <v>0</v>
      </c>
      <c r="AD124">
        <v>0</v>
      </c>
      <c r="AE124">
        <v>0</v>
      </c>
      <c r="AF124">
        <v>0</v>
      </c>
      <c r="AG124" s="19">
        <v>123</v>
      </c>
      <c r="AH124" s="22" t="b">
        <v>0</v>
      </c>
    </row>
    <row r="125" spans="1:34" ht="58" x14ac:dyDescent="0.35">
      <c r="A125" t="s">
        <v>753</v>
      </c>
      <c r="B125" t="s">
        <v>754</v>
      </c>
      <c r="C125" t="s">
        <v>755</v>
      </c>
      <c r="D125" t="s">
        <v>80</v>
      </c>
      <c r="E125" s="2">
        <v>46118</v>
      </c>
      <c r="F125" s="2">
        <v>46164</v>
      </c>
      <c r="G125" s="2">
        <v>46164</v>
      </c>
      <c r="H125" t="s">
        <v>142</v>
      </c>
      <c r="I125" t="s">
        <v>52</v>
      </c>
      <c r="J125" t="s">
        <v>756</v>
      </c>
      <c r="K125" t="s">
        <v>757</v>
      </c>
      <c r="L125" s="20" t="s">
        <v>758</v>
      </c>
      <c r="M125" t="s">
        <v>759</v>
      </c>
      <c r="N125" t="s">
        <v>760</v>
      </c>
      <c r="O125" t="s">
        <v>761</v>
      </c>
      <c r="P125" t="s">
        <v>762</v>
      </c>
      <c r="Q125" t="s">
        <v>80</v>
      </c>
      <c r="R125" t="s">
        <v>80</v>
      </c>
      <c r="U125"/>
      <c r="W125" s="2">
        <v>46118</v>
      </c>
      <c r="Y125" t="s">
        <v>147</v>
      </c>
      <c r="AC125">
        <v>0</v>
      </c>
      <c r="AD125">
        <v>0</v>
      </c>
      <c r="AE125">
        <v>0</v>
      </c>
      <c r="AF125">
        <v>0</v>
      </c>
      <c r="AG125" s="19">
        <v>124</v>
      </c>
      <c r="AH125" s="22" t="b">
        <v>0</v>
      </c>
    </row>
    <row r="126" spans="1:34" ht="43.5" x14ac:dyDescent="0.35">
      <c r="A126" t="s">
        <v>763</v>
      </c>
      <c r="B126" t="s">
        <v>764</v>
      </c>
      <c r="C126" t="s">
        <v>765</v>
      </c>
      <c r="D126" t="s">
        <v>80</v>
      </c>
      <c r="E126" s="2">
        <v>46027</v>
      </c>
      <c r="F126" s="2">
        <v>46157</v>
      </c>
      <c r="G126" s="2">
        <v>46157</v>
      </c>
      <c r="H126" t="s">
        <v>142</v>
      </c>
      <c r="I126" t="s">
        <v>52</v>
      </c>
      <c r="J126" t="s">
        <v>756</v>
      </c>
      <c r="K126" t="s">
        <v>757</v>
      </c>
      <c r="L126" s="21" t="s">
        <v>52</v>
      </c>
      <c r="M126" t="s">
        <v>766</v>
      </c>
      <c r="N126" t="s">
        <v>767</v>
      </c>
      <c r="O126" t="s">
        <v>768</v>
      </c>
      <c r="P126" t="s">
        <v>769</v>
      </c>
      <c r="Q126" t="s">
        <v>80</v>
      </c>
      <c r="R126" t="s">
        <v>80</v>
      </c>
      <c r="U126"/>
      <c r="W126" s="2">
        <v>46027</v>
      </c>
      <c r="Y126" t="s">
        <v>147</v>
      </c>
      <c r="AC126">
        <v>0</v>
      </c>
      <c r="AD126">
        <v>0</v>
      </c>
      <c r="AE126">
        <v>0</v>
      </c>
      <c r="AF126">
        <v>0</v>
      </c>
      <c r="AG126" s="19">
        <v>125</v>
      </c>
      <c r="AH126" s="22" t="b">
        <v>0</v>
      </c>
    </row>
    <row r="127" spans="1:34" ht="43.5" x14ac:dyDescent="0.35">
      <c r="A127" t="s">
        <v>770</v>
      </c>
      <c r="B127" t="s">
        <v>771</v>
      </c>
      <c r="C127" t="s">
        <v>772</v>
      </c>
      <c r="D127" t="s">
        <v>80</v>
      </c>
      <c r="E127" s="2">
        <v>46157</v>
      </c>
      <c r="F127" s="2">
        <v>46157</v>
      </c>
      <c r="G127" s="2">
        <v>46157</v>
      </c>
      <c r="H127" t="s">
        <v>218</v>
      </c>
      <c r="I127" t="s">
        <v>534</v>
      </c>
      <c r="J127" t="s">
        <v>219</v>
      </c>
      <c r="K127" t="s">
        <v>220</v>
      </c>
      <c r="L127" s="21" t="s">
        <v>52</v>
      </c>
      <c r="M127" t="s">
        <v>767</v>
      </c>
      <c r="N127" t="s">
        <v>767</v>
      </c>
      <c r="O127" t="s">
        <v>769</v>
      </c>
      <c r="P127" t="s">
        <v>769</v>
      </c>
      <c r="Q127" t="s">
        <v>80</v>
      </c>
      <c r="R127" t="s">
        <v>80</v>
      </c>
      <c r="U127"/>
      <c r="W127" s="2">
        <v>46157</v>
      </c>
      <c r="Y127" t="s">
        <v>52</v>
      </c>
      <c r="AC127">
        <v>0</v>
      </c>
      <c r="AD127">
        <v>0</v>
      </c>
      <c r="AE127">
        <v>0</v>
      </c>
      <c r="AF127">
        <v>0</v>
      </c>
      <c r="AG127" s="19">
        <v>126</v>
      </c>
      <c r="AH127" s="22" t="b">
        <v>0</v>
      </c>
    </row>
    <row r="128" spans="1:34" ht="116" x14ac:dyDescent="0.35">
      <c r="A128" t="s">
        <v>773</v>
      </c>
      <c r="B128" t="s">
        <v>774</v>
      </c>
      <c r="C128" t="s">
        <v>775</v>
      </c>
      <c r="D128" t="s">
        <v>80</v>
      </c>
      <c r="E128" s="2">
        <v>45901</v>
      </c>
      <c r="F128" s="2">
        <v>46154</v>
      </c>
      <c r="G128" s="2">
        <v>46154</v>
      </c>
      <c r="H128" t="s">
        <v>89</v>
      </c>
      <c r="I128" t="s">
        <v>446</v>
      </c>
      <c r="J128" t="s">
        <v>489</v>
      </c>
      <c r="K128" t="s">
        <v>490</v>
      </c>
      <c r="L128" s="20" t="s">
        <v>776</v>
      </c>
      <c r="M128" t="s">
        <v>334</v>
      </c>
      <c r="N128" t="s">
        <v>777</v>
      </c>
      <c r="O128" t="s">
        <v>335</v>
      </c>
      <c r="P128" t="s">
        <v>778</v>
      </c>
      <c r="Q128" t="s">
        <v>80</v>
      </c>
      <c r="R128" t="s">
        <v>80</v>
      </c>
      <c r="U128"/>
      <c r="W128" s="2">
        <v>45901</v>
      </c>
      <c r="Y128" t="s">
        <v>52</v>
      </c>
      <c r="AC128">
        <v>0</v>
      </c>
      <c r="AD128">
        <v>0</v>
      </c>
      <c r="AE128">
        <v>0</v>
      </c>
      <c r="AF128">
        <v>0</v>
      </c>
      <c r="AG128" s="19">
        <v>127</v>
      </c>
      <c r="AH128" s="22" t="b">
        <v>0</v>
      </c>
    </row>
    <row r="129" spans="1:34" ht="159.5" x14ac:dyDescent="0.35">
      <c r="A129" t="s">
        <v>779</v>
      </c>
      <c r="B129" t="s">
        <v>780</v>
      </c>
      <c r="C129" t="s">
        <v>781</v>
      </c>
      <c r="D129" t="s">
        <v>80</v>
      </c>
      <c r="E129" s="2">
        <v>45992</v>
      </c>
      <c r="F129" s="2">
        <v>46139</v>
      </c>
      <c r="G129" s="2">
        <v>46139</v>
      </c>
      <c r="H129" t="s">
        <v>142</v>
      </c>
      <c r="I129" t="s">
        <v>143</v>
      </c>
      <c r="J129" t="s">
        <v>144</v>
      </c>
      <c r="K129" t="s">
        <v>145</v>
      </c>
      <c r="L129" s="20" t="s">
        <v>146</v>
      </c>
      <c r="M129" t="s">
        <v>395</v>
      </c>
      <c r="N129" t="s">
        <v>782</v>
      </c>
      <c r="O129" t="s">
        <v>397</v>
      </c>
      <c r="P129" t="s">
        <v>783</v>
      </c>
      <c r="Q129" t="s">
        <v>80</v>
      </c>
      <c r="R129" t="s">
        <v>80</v>
      </c>
      <c r="U129"/>
      <c r="W129" s="2">
        <v>45992</v>
      </c>
      <c r="Y129" t="s">
        <v>147</v>
      </c>
      <c r="AC129">
        <v>0</v>
      </c>
      <c r="AD129">
        <v>0</v>
      </c>
      <c r="AE129">
        <v>0</v>
      </c>
      <c r="AF129">
        <v>0</v>
      </c>
      <c r="AG129" s="19">
        <v>128</v>
      </c>
      <c r="AH129" s="22" t="b">
        <v>0</v>
      </c>
    </row>
    <row r="130" spans="1:34" ht="87" x14ac:dyDescent="0.35">
      <c r="A130" t="s">
        <v>784</v>
      </c>
      <c r="B130" t="s">
        <v>785</v>
      </c>
      <c r="C130" t="s">
        <v>786</v>
      </c>
      <c r="D130" t="s">
        <v>80</v>
      </c>
      <c r="E130" s="2">
        <v>46090</v>
      </c>
      <c r="F130" s="2">
        <v>46136</v>
      </c>
      <c r="G130" s="2">
        <v>46136</v>
      </c>
      <c r="H130" t="s">
        <v>142</v>
      </c>
      <c r="I130" t="s">
        <v>52</v>
      </c>
      <c r="J130" t="s">
        <v>787</v>
      </c>
      <c r="K130" t="s">
        <v>788</v>
      </c>
      <c r="L130" s="20" t="s">
        <v>789</v>
      </c>
      <c r="M130" t="s">
        <v>790</v>
      </c>
      <c r="N130" t="s">
        <v>791</v>
      </c>
      <c r="O130" t="s">
        <v>792</v>
      </c>
      <c r="P130" t="s">
        <v>793</v>
      </c>
      <c r="Q130" t="s">
        <v>80</v>
      </c>
      <c r="R130" t="s">
        <v>80</v>
      </c>
      <c r="U130"/>
      <c r="W130" s="2">
        <v>46090</v>
      </c>
      <c r="Y130" t="s">
        <v>147</v>
      </c>
      <c r="AC130">
        <v>0</v>
      </c>
      <c r="AD130">
        <v>0</v>
      </c>
      <c r="AE130">
        <v>0</v>
      </c>
      <c r="AF130">
        <v>0</v>
      </c>
      <c r="AG130" s="19">
        <v>129</v>
      </c>
      <c r="AH130" s="22" t="b">
        <v>0</v>
      </c>
    </row>
    <row r="131" spans="1:34" ht="58" x14ac:dyDescent="0.35">
      <c r="A131" t="s">
        <v>794</v>
      </c>
      <c r="B131" t="s">
        <v>795</v>
      </c>
      <c r="C131" t="s">
        <v>786</v>
      </c>
      <c r="D131" t="s">
        <v>80</v>
      </c>
      <c r="E131" s="2">
        <v>46090</v>
      </c>
      <c r="F131" s="2">
        <v>46136</v>
      </c>
      <c r="G131" s="2">
        <v>46136</v>
      </c>
      <c r="H131" t="s">
        <v>796</v>
      </c>
      <c r="I131" t="s">
        <v>52</v>
      </c>
      <c r="J131" t="s">
        <v>797</v>
      </c>
      <c r="K131" t="s">
        <v>798</v>
      </c>
      <c r="L131" s="20" t="s">
        <v>799</v>
      </c>
      <c r="M131" t="s">
        <v>790</v>
      </c>
      <c r="N131" t="s">
        <v>791</v>
      </c>
      <c r="O131" t="s">
        <v>792</v>
      </c>
      <c r="P131" t="s">
        <v>793</v>
      </c>
      <c r="Q131" t="s">
        <v>80</v>
      </c>
      <c r="R131" t="s">
        <v>80</v>
      </c>
      <c r="U131"/>
      <c r="W131" s="2">
        <v>46090</v>
      </c>
      <c r="Y131" t="s">
        <v>147</v>
      </c>
      <c r="AC131">
        <v>0</v>
      </c>
      <c r="AD131">
        <v>0</v>
      </c>
      <c r="AE131">
        <v>0</v>
      </c>
      <c r="AF131">
        <v>0</v>
      </c>
      <c r="AG131" s="19">
        <v>130</v>
      </c>
      <c r="AH131" s="22" t="b">
        <v>0</v>
      </c>
    </row>
    <row r="132" spans="1:34" ht="43.5" x14ac:dyDescent="0.35">
      <c r="A132" t="s">
        <v>800</v>
      </c>
      <c r="B132" t="s">
        <v>801</v>
      </c>
      <c r="C132" t="s">
        <v>802</v>
      </c>
      <c r="D132" t="s">
        <v>80</v>
      </c>
      <c r="E132" s="2">
        <v>46059</v>
      </c>
      <c r="F132" s="2">
        <v>46115</v>
      </c>
      <c r="G132" s="2">
        <v>46115</v>
      </c>
      <c r="H132" t="s">
        <v>290</v>
      </c>
      <c r="I132" t="s">
        <v>803</v>
      </c>
      <c r="J132" t="s">
        <v>389</v>
      </c>
      <c r="K132" t="s">
        <v>390</v>
      </c>
      <c r="L132" s="21" t="s">
        <v>52</v>
      </c>
      <c r="M132" t="s">
        <v>804</v>
      </c>
      <c r="N132" t="s">
        <v>805</v>
      </c>
      <c r="O132" t="s">
        <v>806</v>
      </c>
      <c r="P132" t="s">
        <v>807</v>
      </c>
      <c r="Q132" t="s">
        <v>80</v>
      </c>
      <c r="R132" t="s">
        <v>80</v>
      </c>
      <c r="U132"/>
      <c r="W132" s="2">
        <v>46059</v>
      </c>
      <c r="Y132" t="s">
        <v>296</v>
      </c>
      <c r="Z132" t="s">
        <v>297</v>
      </c>
      <c r="AA132" t="s">
        <v>298</v>
      </c>
      <c r="AC132">
        <v>0</v>
      </c>
      <c r="AD132">
        <v>0</v>
      </c>
      <c r="AE132">
        <v>0</v>
      </c>
      <c r="AF132">
        <v>0</v>
      </c>
      <c r="AG132" s="19">
        <v>131</v>
      </c>
      <c r="AH132" s="22" t="b">
        <v>0</v>
      </c>
    </row>
    <row r="133" spans="1:34" ht="72.5" x14ac:dyDescent="0.35">
      <c r="A133" t="s">
        <v>808</v>
      </c>
      <c r="B133" t="s">
        <v>809</v>
      </c>
      <c r="C133" t="s">
        <v>810</v>
      </c>
      <c r="D133" t="s">
        <v>80</v>
      </c>
      <c r="E133" s="2">
        <v>46062</v>
      </c>
      <c r="F133" s="2">
        <v>46101</v>
      </c>
      <c r="G133" s="2">
        <v>46101</v>
      </c>
      <c r="H133" t="s">
        <v>339</v>
      </c>
      <c r="I133" t="s">
        <v>52</v>
      </c>
      <c r="J133" t="s">
        <v>341</v>
      </c>
      <c r="K133" t="s">
        <v>342</v>
      </c>
      <c r="L133" s="20" t="s">
        <v>811</v>
      </c>
      <c r="M133" t="s">
        <v>812</v>
      </c>
      <c r="N133" t="s">
        <v>813</v>
      </c>
      <c r="O133" t="s">
        <v>814</v>
      </c>
      <c r="P133" t="s">
        <v>815</v>
      </c>
      <c r="Q133" t="s">
        <v>80</v>
      </c>
      <c r="R133" t="s">
        <v>80</v>
      </c>
      <c r="U133"/>
      <c r="W133" s="2">
        <v>46062</v>
      </c>
      <c r="Y133" t="s">
        <v>147</v>
      </c>
      <c r="AC133">
        <v>0</v>
      </c>
      <c r="AD133">
        <v>0</v>
      </c>
      <c r="AE133">
        <v>0</v>
      </c>
      <c r="AF133">
        <v>0</v>
      </c>
      <c r="AG133" s="19">
        <v>132</v>
      </c>
      <c r="AH133" s="22" t="b">
        <v>0</v>
      </c>
    </row>
    <row r="134" spans="1:34" ht="348" x14ac:dyDescent="0.35">
      <c r="A134" t="s">
        <v>816</v>
      </c>
      <c r="B134" t="s">
        <v>817</v>
      </c>
      <c r="C134" t="s">
        <v>818</v>
      </c>
      <c r="D134" t="s">
        <v>80</v>
      </c>
      <c r="E134" s="2">
        <v>46094</v>
      </c>
      <c r="F134" s="2">
        <v>46101</v>
      </c>
      <c r="G134" s="2">
        <v>46101</v>
      </c>
      <c r="H134" t="s">
        <v>56</v>
      </c>
      <c r="I134" t="s">
        <v>358</v>
      </c>
      <c r="J134" t="s">
        <v>359</v>
      </c>
      <c r="K134" t="s">
        <v>360</v>
      </c>
      <c r="L134" s="20" t="s">
        <v>361</v>
      </c>
      <c r="M134" t="s">
        <v>819</v>
      </c>
      <c r="N134" t="s">
        <v>813</v>
      </c>
      <c r="O134" t="s">
        <v>820</v>
      </c>
      <c r="P134" t="s">
        <v>815</v>
      </c>
      <c r="Q134" t="s">
        <v>80</v>
      </c>
      <c r="R134" t="s">
        <v>80</v>
      </c>
      <c r="U134"/>
      <c r="W134" s="2">
        <v>46094</v>
      </c>
      <c r="Y134" t="s">
        <v>52</v>
      </c>
      <c r="AC134">
        <v>0</v>
      </c>
      <c r="AD134">
        <v>0</v>
      </c>
      <c r="AE134">
        <v>0</v>
      </c>
      <c r="AF134">
        <v>0</v>
      </c>
      <c r="AG134" s="19">
        <v>133</v>
      </c>
      <c r="AH134" s="22" t="b">
        <v>0</v>
      </c>
    </row>
    <row r="135" spans="1:34" ht="145" x14ac:dyDescent="0.35">
      <c r="A135" t="s">
        <v>821</v>
      </c>
      <c r="B135" t="s">
        <v>822</v>
      </c>
      <c r="C135" t="s">
        <v>823</v>
      </c>
      <c r="D135" t="s">
        <v>80</v>
      </c>
      <c r="E135" s="2">
        <v>46048</v>
      </c>
      <c r="F135" s="2">
        <v>46101</v>
      </c>
      <c r="G135" s="2">
        <v>46101</v>
      </c>
      <c r="H135" t="s">
        <v>824</v>
      </c>
      <c r="I135" t="s">
        <v>52</v>
      </c>
      <c r="J135" t="s">
        <v>825</v>
      </c>
      <c r="K135" t="s">
        <v>826</v>
      </c>
      <c r="L135" s="20" t="s">
        <v>827</v>
      </c>
      <c r="M135" t="s">
        <v>828</v>
      </c>
      <c r="N135" t="s">
        <v>813</v>
      </c>
      <c r="O135" t="s">
        <v>829</v>
      </c>
      <c r="P135" t="s">
        <v>815</v>
      </c>
      <c r="Q135" t="s">
        <v>80</v>
      </c>
      <c r="R135" t="s">
        <v>80</v>
      </c>
      <c r="U135"/>
      <c r="W135" s="2">
        <v>46048</v>
      </c>
      <c r="Y135" t="s">
        <v>147</v>
      </c>
      <c r="AC135">
        <v>0</v>
      </c>
      <c r="AD135">
        <v>0</v>
      </c>
      <c r="AE135">
        <v>0</v>
      </c>
      <c r="AF135">
        <v>0</v>
      </c>
      <c r="AG135" s="19">
        <v>134</v>
      </c>
      <c r="AH135" s="22" t="b">
        <v>0</v>
      </c>
    </row>
    <row r="136" spans="1:34" ht="43.5" x14ac:dyDescent="0.35">
      <c r="A136" t="s">
        <v>830</v>
      </c>
      <c r="B136" t="s">
        <v>831</v>
      </c>
      <c r="C136" t="s">
        <v>832</v>
      </c>
      <c r="D136" t="s">
        <v>80</v>
      </c>
      <c r="E136" s="2">
        <v>45697</v>
      </c>
      <c r="F136" s="2">
        <v>46097</v>
      </c>
      <c r="G136" s="2">
        <v>46097</v>
      </c>
      <c r="H136" t="s">
        <v>290</v>
      </c>
      <c r="I136" t="s">
        <v>131</v>
      </c>
      <c r="J136" t="s">
        <v>833</v>
      </c>
      <c r="K136" t="s">
        <v>834</v>
      </c>
      <c r="L136" s="21" t="s">
        <v>52</v>
      </c>
      <c r="M136" t="s">
        <v>835</v>
      </c>
      <c r="N136" t="s">
        <v>836</v>
      </c>
      <c r="O136" t="s">
        <v>837</v>
      </c>
      <c r="P136" t="s">
        <v>838</v>
      </c>
      <c r="Q136" t="s">
        <v>80</v>
      </c>
      <c r="R136" t="s">
        <v>80</v>
      </c>
      <c r="U136"/>
      <c r="W136" s="2">
        <v>45697</v>
      </c>
      <c r="Y136" t="s">
        <v>296</v>
      </c>
      <c r="Z136" t="s">
        <v>297</v>
      </c>
      <c r="AA136" t="s">
        <v>298</v>
      </c>
      <c r="AC136">
        <v>0</v>
      </c>
      <c r="AD136">
        <v>0</v>
      </c>
      <c r="AE136">
        <v>0</v>
      </c>
      <c r="AF136">
        <v>0</v>
      </c>
      <c r="AG136" s="19">
        <v>135</v>
      </c>
      <c r="AH136" s="22" t="b">
        <v>0</v>
      </c>
    </row>
    <row r="137" spans="1:34" ht="116" x14ac:dyDescent="0.35">
      <c r="A137" t="s">
        <v>839</v>
      </c>
      <c r="B137" t="s">
        <v>840</v>
      </c>
      <c r="C137" t="s">
        <v>841</v>
      </c>
      <c r="D137" t="s">
        <v>80</v>
      </c>
      <c r="E137" s="2">
        <v>45674</v>
      </c>
      <c r="F137" s="2">
        <v>45730</v>
      </c>
      <c r="G137" s="2">
        <v>45730</v>
      </c>
      <c r="H137" t="s">
        <v>725</v>
      </c>
      <c r="I137" t="s">
        <v>446</v>
      </c>
      <c r="J137" t="s">
        <v>727</v>
      </c>
      <c r="K137" t="s">
        <v>728</v>
      </c>
      <c r="L137" s="20" t="s">
        <v>842</v>
      </c>
      <c r="M137" t="s">
        <v>843</v>
      </c>
      <c r="N137" t="s">
        <v>844</v>
      </c>
      <c r="O137" t="s">
        <v>845</v>
      </c>
      <c r="P137" t="s">
        <v>846</v>
      </c>
      <c r="Q137" t="s">
        <v>80</v>
      </c>
      <c r="R137" t="s">
        <v>80</v>
      </c>
      <c r="U137"/>
      <c r="W137" s="2">
        <v>45674</v>
      </c>
      <c r="Y137" t="s">
        <v>52</v>
      </c>
      <c r="AC137">
        <v>0</v>
      </c>
      <c r="AD137">
        <v>0</v>
      </c>
      <c r="AE137">
        <v>0</v>
      </c>
      <c r="AF137">
        <v>0</v>
      </c>
      <c r="AG137" s="19">
        <v>136</v>
      </c>
      <c r="AH137" s="22" t="b">
        <v>0</v>
      </c>
    </row>
    <row r="138" spans="1:34" ht="116" x14ac:dyDescent="0.35">
      <c r="A138" t="s">
        <v>847</v>
      </c>
      <c r="B138" t="s">
        <v>848</v>
      </c>
      <c r="C138" t="s">
        <v>841</v>
      </c>
      <c r="D138" t="s">
        <v>80</v>
      </c>
      <c r="E138" s="2">
        <v>45674</v>
      </c>
      <c r="F138" s="2">
        <v>45730</v>
      </c>
      <c r="G138" s="2">
        <v>45730</v>
      </c>
      <c r="H138" t="s">
        <v>171</v>
      </c>
      <c r="I138" t="s">
        <v>446</v>
      </c>
      <c r="J138" t="s">
        <v>172</v>
      </c>
      <c r="K138" t="s">
        <v>173</v>
      </c>
      <c r="L138" s="20" t="s">
        <v>849</v>
      </c>
      <c r="M138" t="s">
        <v>843</v>
      </c>
      <c r="N138" t="s">
        <v>844</v>
      </c>
      <c r="O138" t="s">
        <v>845</v>
      </c>
      <c r="P138" t="s">
        <v>846</v>
      </c>
      <c r="Q138" t="s">
        <v>80</v>
      </c>
      <c r="R138" t="s">
        <v>80</v>
      </c>
      <c r="U138"/>
      <c r="W138" s="2">
        <v>45674</v>
      </c>
      <c r="Y138" t="s">
        <v>52</v>
      </c>
      <c r="AC138">
        <v>0</v>
      </c>
      <c r="AD138">
        <v>0</v>
      </c>
      <c r="AE138">
        <v>0</v>
      </c>
      <c r="AF138">
        <v>0</v>
      </c>
      <c r="AG138" s="19">
        <v>137</v>
      </c>
      <c r="AH138" s="22" t="b">
        <v>0</v>
      </c>
    </row>
    <row r="139" spans="1:34" ht="348" x14ac:dyDescent="0.35">
      <c r="A139" t="s">
        <v>850</v>
      </c>
      <c r="B139" t="s">
        <v>851</v>
      </c>
      <c r="C139" t="s">
        <v>852</v>
      </c>
      <c r="D139" t="s">
        <v>80</v>
      </c>
      <c r="E139" s="2">
        <v>45721</v>
      </c>
      <c r="F139" s="2">
        <v>46093</v>
      </c>
      <c r="G139" s="2">
        <v>46093</v>
      </c>
      <c r="H139" t="s">
        <v>56</v>
      </c>
      <c r="I139" t="s">
        <v>358</v>
      </c>
      <c r="J139" t="s">
        <v>359</v>
      </c>
      <c r="K139" t="s">
        <v>360</v>
      </c>
      <c r="L139" s="20" t="s">
        <v>361</v>
      </c>
      <c r="M139" t="s">
        <v>853</v>
      </c>
      <c r="N139" t="s">
        <v>854</v>
      </c>
      <c r="O139" t="s">
        <v>855</v>
      </c>
      <c r="P139" t="s">
        <v>856</v>
      </c>
      <c r="Q139" t="s">
        <v>80</v>
      </c>
      <c r="R139" t="s">
        <v>80</v>
      </c>
      <c r="U139"/>
      <c r="W139" s="2">
        <v>45721</v>
      </c>
      <c r="Y139" t="s">
        <v>52</v>
      </c>
      <c r="AC139">
        <v>0</v>
      </c>
      <c r="AD139">
        <v>0</v>
      </c>
      <c r="AE139">
        <v>0</v>
      </c>
      <c r="AF139">
        <v>0</v>
      </c>
      <c r="AG139" s="19">
        <v>138</v>
      </c>
      <c r="AH139" s="22" t="b">
        <v>0</v>
      </c>
    </row>
    <row r="140" spans="1:34" ht="43.5" x14ac:dyDescent="0.35">
      <c r="A140" t="s">
        <v>857</v>
      </c>
      <c r="B140" t="s">
        <v>858</v>
      </c>
      <c r="C140" t="s">
        <v>859</v>
      </c>
      <c r="D140" t="s">
        <v>80</v>
      </c>
      <c r="E140" s="2">
        <v>46036</v>
      </c>
      <c r="F140" s="2">
        <v>46091</v>
      </c>
      <c r="G140" s="2">
        <v>46091</v>
      </c>
      <c r="H140" t="s">
        <v>290</v>
      </c>
      <c r="I140" t="s">
        <v>860</v>
      </c>
      <c r="J140" t="s">
        <v>833</v>
      </c>
      <c r="K140" t="s">
        <v>834</v>
      </c>
      <c r="L140" s="21" t="s">
        <v>52</v>
      </c>
      <c r="M140" t="s">
        <v>861</v>
      </c>
      <c r="N140" t="s">
        <v>862</v>
      </c>
      <c r="O140" t="s">
        <v>863</v>
      </c>
      <c r="P140" t="s">
        <v>864</v>
      </c>
      <c r="Q140" t="s">
        <v>80</v>
      </c>
      <c r="R140" t="s">
        <v>80</v>
      </c>
      <c r="U140"/>
      <c r="W140" s="2">
        <v>46036</v>
      </c>
      <c r="Y140" t="s">
        <v>296</v>
      </c>
      <c r="Z140" t="s">
        <v>297</v>
      </c>
      <c r="AA140" t="s">
        <v>298</v>
      </c>
      <c r="AC140">
        <v>0</v>
      </c>
      <c r="AD140">
        <v>0</v>
      </c>
      <c r="AE140">
        <v>0</v>
      </c>
      <c r="AF140">
        <v>0</v>
      </c>
      <c r="AG140" s="19">
        <v>139</v>
      </c>
      <c r="AH140" s="22" t="b">
        <v>0</v>
      </c>
    </row>
    <row r="141" spans="1:34" ht="348" x14ac:dyDescent="0.35">
      <c r="A141" t="s">
        <v>865</v>
      </c>
      <c r="B141" t="s">
        <v>866</v>
      </c>
      <c r="C141" t="s">
        <v>867</v>
      </c>
      <c r="D141" t="s">
        <v>80</v>
      </c>
      <c r="E141" s="2">
        <v>46083</v>
      </c>
      <c r="F141" s="2">
        <v>46085</v>
      </c>
      <c r="G141" s="2">
        <v>46085</v>
      </c>
      <c r="H141" t="s">
        <v>56</v>
      </c>
      <c r="I141" t="s">
        <v>358</v>
      </c>
      <c r="J141" t="s">
        <v>359</v>
      </c>
      <c r="K141" t="s">
        <v>360</v>
      </c>
      <c r="L141" s="20" t="s">
        <v>361</v>
      </c>
      <c r="M141" t="s">
        <v>868</v>
      </c>
      <c r="N141" t="s">
        <v>869</v>
      </c>
      <c r="O141" t="s">
        <v>870</v>
      </c>
      <c r="P141" t="s">
        <v>871</v>
      </c>
      <c r="Q141" t="s">
        <v>80</v>
      </c>
      <c r="R141" t="s">
        <v>80</v>
      </c>
      <c r="U141"/>
      <c r="W141" s="2">
        <v>46083</v>
      </c>
      <c r="Y141" t="s">
        <v>52</v>
      </c>
      <c r="AC141">
        <v>0</v>
      </c>
      <c r="AD141">
        <v>0</v>
      </c>
      <c r="AE141">
        <v>0</v>
      </c>
      <c r="AF141">
        <v>0</v>
      </c>
      <c r="AG141" s="19">
        <v>140</v>
      </c>
      <c r="AH141" s="22" t="b">
        <v>0</v>
      </c>
    </row>
    <row r="142" spans="1:34" ht="43.5" x14ac:dyDescent="0.35">
      <c r="A142" t="s">
        <v>872</v>
      </c>
      <c r="B142" t="s">
        <v>873</v>
      </c>
      <c r="C142" t="s">
        <v>874</v>
      </c>
      <c r="D142" t="s">
        <v>80</v>
      </c>
      <c r="E142" s="2">
        <v>45877</v>
      </c>
      <c r="F142" s="2">
        <v>46081</v>
      </c>
      <c r="G142" s="2">
        <v>46081</v>
      </c>
      <c r="H142" t="s">
        <v>171</v>
      </c>
      <c r="I142" t="s">
        <v>567</v>
      </c>
      <c r="J142" t="s">
        <v>172</v>
      </c>
      <c r="K142" t="s">
        <v>173</v>
      </c>
      <c r="L142" s="21" t="s">
        <v>52</v>
      </c>
      <c r="M142" t="s">
        <v>569</v>
      </c>
      <c r="N142" t="s">
        <v>875</v>
      </c>
      <c r="O142" t="s">
        <v>570</v>
      </c>
      <c r="P142" t="s">
        <v>876</v>
      </c>
      <c r="Q142" t="s">
        <v>80</v>
      </c>
      <c r="R142" t="s">
        <v>80</v>
      </c>
      <c r="U142"/>
      <c r="W142" s="2">
        <v>45877</v>
      </c>
      <c r="Y142" t="s">
        <v>238</v>
      </c>
      <c r="AC142">
        <v>0</v>
      </c>
      <c r="AD142">
        <v>0</v>
      </c>
      <c r="AE142">
        <v>0</v>
      </c>
      <c r="AF142">
        <v>0</v>
      </c>
      <c r="AG142" s="19">
        <v>141</v>
      </c>
      <c r="AH142" s="22" t="b">
        <v>0</v>
      </c>
    </row>
    <row r="143" spans="1:34" ht="130.5" x14ac:dyDescent="0.35">
      <c r="A143" t="s">
        <v>877</v>
      </c>
      <c r="B143" t="s">
        <v>878</v>
      </c>
      <c r="C143" t="s">
        <v>879</v>
      </c>
      <c r="D143" t="s">
        <v>80</v>
      </c>
      <c r="E143" s="2">
        <v>46008</v>
      </c>
      <c r="F143" s="2">
        <v>46072</v>
      </c>
      <c r="G143" s="2">
        <v>46072</v>
      </c>
      <c r="H143" t="s">
        <v>44</v>
      </c>
      <c r="I143" t="s">
        <v>446</v>
      </c>
      <c r="J143" t="s">
        <v>331</v>
      </c>
      <c r="K143" t="s">
        <v>332</v>
      </c>
      <c r="L143" s="20" t="s">
        <v>880</v>
      </c>
      <c r="M143" t="s">
        <v>881</v>
      </c>
      <c r="N143" t="s">
        <v>882</v>
      </c>
      <c r="O143" t="s">
        <v>883</v>
      </c>
      <c r="P143" t="s">
        <v>884</v>
      </c>
      <c r="Q143" t="s">
        <v>80</v>
      </c>
      <c r="R143" t="s">
        <v>80</v>
      </c>
      <c r="U143"/>
      <c r="W143" s="2">
        <v>46008</v>
      </c>
      <c r="Y143" t="s">
        <v>319</v>
      </c>
      <c r="AC143">
        <v>0</v>
      </c>
      <c r="AD143">
        <v>0</v>
      </c>
      <c r="AE143">
        <v>0</v>
      </c>
      <c r="AF143">
        <v>0</v>
      </c>
      <c r="AG143" s="19">
        <v>142</v>
      </c>
      <c r="AH143" s="22" t="b">
        <v>0</v>
      </c>
    </row>
    <row r="144" spans="1:34" ht="145" x14ac:dyDescent="0.35">
      <c r="A144" t="s">
        <v>885</v>
      </c>
      <c r="B144" t="s">
        <v>886</v>
      </c>
      <c r="C144" t="s">
        <v>887</v>
      </c>
      <c r="D144" t="s">
        <v>80</v>
      </c>
      <c r="E144" s="2">
        <v>45901</v>
      </c>
      <c r="F144" s="2">
        <v>46053</v>
      </c>
      <c r="G144" s="2">
        <v>46053</v>
      </c>
      <c r="H144" t="s">
        <v>89</v>
      </c>
      <c r="I144" t="s">
        <v>685</v>
      </c>
      <c r="J144" t="s">
        <v>246</v>
      </c>
      <c r="K144" t="s">
        <v>247</v>
      </c>
      <c r="L144" s="20" t="s">
        <v>888</v>
      </c>
      <c r="M144" t="s">
        <v>334</v>
      </c>
      <c r="N144" t="s">
        <v>889</v>
      </c>
      <c r="O144" t="s">
        <v>335</v>
      </c>
      <c r="P144" t="s">
        <v>890</v>
      </c>
      <c r="Q144" t="s">
        <v>80</v>
      </c>
      <c r="R144" t="s">
        <v>80</v>
      </c>
      <c r="U144"/>
      <c r="W144" s="2">
        <v>45901</v>
      </c>
      <c r="Y144" t="s">
        <v>52</v>
      </c>
      <c r="AC144">
        <v>0</v>
      </c>
      <c r="AD144">
        <v>0</v>
      </c>
      <c r="AE144">
        <v>0</v>
      </c>
      <c r="AF144">
        <v>0</v>
      </c>
      <c r="AG144" s="19">
        <v>143</v>
      </c>
      <c r="AH144" s="22" t="b">
        <v>0</v>
      </c>
    </row>
    <row r="145" spans="1:34" ht="130.5" x14ac:dyDescent="0.35">
      <c r="A145" t="s">
        <v>891</v>
      </c>
      <c r="B145" t="s">
        <v>892</v>
      </c>
      <c r="C145" t="s">
        <v>893</v>
      </c>
      <c r="D145" t="s">
        <v>80</v>
      </c>
      <c r="E145" s="2">
        <v>46027</v>
      </c>
      <c r="F145" s="2">
        <v>46053</v>
      </c>
      <c r="G145" s="2">
        <v>46053</v>
      </c>
      <c r="H145" t="s">
        <v>142</v>
      </c>
      <c r="I145" t="s">
        <v>52</v>
      </c>
      <c r="J145" t="s">
        <v>787</v>
      </c>
      <c r="K145" t="s">
        <v>788</v>
      </c>
      <c r="L145" s="20" t="s">
        <v>894</v>
      </c>
      <c r="M145" t="s">
        <v>766</v>
      </c>
      <c r="N145" t="s">
        <v>889</v>
      </c>
      <c r="O145" t="s">
        <v>768</v>
      </c>
      <c r="P145" t="s">
        <v>890</v>
      </c>
      <c r="Q145" t="s">
        <v>80</v>
      </c>
      <c r="R145" t="s">
        <v>80</v>
      </c>
      <c r="U145"/>
      <c r="W145" s="2">
        <v>46027</v>
      </c>
      <c r="Y145" t="s">
        <v>147</v>
      </c>
      <c r="AC145">
        <v>0</v>
      </c>
      <c r="AD145">
        <v>0</v>
      </c>
      <c r="AE145">
        <v>0</v>
      </c>
      <c r="AF145">
        <v>0</v>
      </c>
      <c r="AG145" s="19">
        <v>144</v>
      </c>
      <c r="AH145" s="22" t="b">
        <v>0</v>
      </c>
    </row>
    <row r="146" spans="1:34" ht="43.5" x14ac:dyDescent="0.35">
      <c r="A146" t="s">
        <v>895</v>
      </c>
      <c r="B146" t="s">
        <v>896</v>
      </c>
      <c r="C146" t="s">
        <v>897</v>
      </c>
      <c r="D146" t="s">
        <v>80</v>
      </c>
      <c r="E146" s="2">
        <v>46038</v>
      </c>
      <c r="F146" s="2">
        <v>46038</v>
      </c>
      <c r="G146" s="2">
        <v>46038</v>
      </c>
      <c r="H146" t="s">
        <v>218</v>
      </c>
      <c r="I146" t="s">
        <v>45</v>
      </c>
      <c r="J146" t="s">
        <v>219</v>
      </c>
      <c r="K146" t="s">
        <v>220</v>
      </c>
      <c r="L146" s="21" t="s">
        <v>52</v>
      </c>
      <c r="M146" t="s">
        <v>898</v>
      </c>
      <c r="N146" t="s">
        <v>898</v>
      </c>
      <c r="O146" t="s">
        <v>899</v>
      </c>
      <c r="P146" t="s">
        <v>899</v>
      </c>
      <c r="Q146" t="s">
        <v>80</v>
      </c>
      <c r="R146" t="s">
        <v>80</v>
      </c>
      <c r="U146"/>
      <c r="W146" s="2">
        <v>46038</v>
      </c>
      <c r="Y146" t="s">
        <v>52</v>
      </c>
      <c r="AC146">
        <v>0</v>
      </c>
      <c r="AD146">
        <v>0</v>
      </c>
      <c r="AE146">
        <v>0</v>
      </c>
      <c r="AF146">
        <v>0</v>
      </c>
      <c r="AG146" s="19">
        <v>145</v>
      </c>
      <c r="AH146" s="22" t="b">
        <v>0</v>
      </c>
    </row>
    <row r="147" spans="1:34" ht="58" x14ac:dyDescent="0.35">
      <c r="A147" t="s">
        <v>900</v>
      </c>
      <c r="B147" t="s">
        <v>901</v>
      </c>
      <c r="C147" t="s">
        <v>902</v>
      </c>
      <c r="D147" t="s">
        <v>80</v>
      </c>
      <c r="E147" s="2">
        <v>45999</v>
      </c>
      <c r="F147" s="2">
        <v>46030</v>
      </c>
      <c r="G147" s="2">
        <v>46030</v>
      </c>
      <c r="H147" t="s">
        <v>171</v>
      </c>
      <c r="I147" t="s">
        <v>45</v>
      </c>
      <c r="J147" t="s">
        <v>172</v>
      </c>
      <c r="K147" t="s">
        <v>173</v>
      </c>
      <c r="L147" s="20" t="s">
        <v>903</v>
      </c>
      <c r="M147" t="s">
        <v>362</v>
      </c>
      <c r="N147" t="s">
        <v>904</v>
      </c>
      <c r="O147" t="s">
        <v>364</v>
      </c>
      <c r="P147" t="s">
        <v>905</v>
      </c>
      <c r="Q147" t="s">
        <v>80</v>
      </c>
      <c r="R147" t="s">
        <v>80</v>
      </c>
      <c r="U147"/>
      <c r="W147" s="2">
        <v>45999</v>
      </c>
      <c r="Y147" t="s">
        <v>113</v>
      </c>
      <c r="AC147">
        <v>0</v>
      </c>
      <c r="AD147">
        <v>0</v>
      </c>
      <c r="AE147">
        <v>0</v>
      </c>
      <c r="AF147">
        <v>0</v>
      </c>
      <c r="AG147" s="19">
        <v>146</v>
      </c>
      <c r="AH147" s="22" t="b">
        <v>0</v>
      </c>
    </row>
    <row r="148" spans="1:34" ht="43.5" x14ac:dyDescent="0.35">
      <c r="A148" t="s">
        <v>906</v>
      </c>
      <c r="B148" t="s">
        <v>907</v>
      </c>
      <c r="C148" t="s">
        <v>908</v>
      </c>
      <c r="D148" t="s">
        <v>80</v>
      </c>
      <c r="E148" s="2">
        <v>45852</v>
      </c>
      <c r="F148" s="2">
        <v>45930</v>
      </c>
      <c r="G148" s="2">
        <v>45930</v>
      </c>
      <c r="H148" t="s">
        <v>152</v>
      </c>
      <c r="I148" t="s">
        <v>909</v>
      </c>
      <c r="J148" t="s">
        <v>910</v>
      </c>
      <c r="K148" t="s">
        <v>911</v>
      </c>
      <c r="L148" s="21" t="s">
        <v>52</v>
      </c>
      <c r="M148">
        <v>45852</v>
      </c>
      <c r="N148">
        <v>45930</v>
      </c>
      <c r="O148" t="s">
        <v>912</v>
      </c>
      <c r="P148" t="s">
        <v>913</v>
      </c>
      <c r="Q148" t="s">
        <v>80</v>
      </c>
      <c r="R148" t="s">
        <v>80</v>
      </c>
      <c r="U148"/>
      <c r="W148" s="2">
        <v>45852</v>
      </c>
      <c r="Y148" t="s">
        <v>378</v>
      </c>
      <c r="AC148">
        <v>0</v>
      </c>
      <c r="AD148">
        <v>0</v>
      </c>
      <c r="AE148">
        <v>0</v>
      </c>
      <c r="AF148">
        <v>0</v>
      </c>
      <c r="AG148" s="19">
        <v>147</v>
      </c>
      <c r="AH148" s="22" t="b">
        <v>0</v>
      </c>
    </row>
  </sheetData>
  <dataValidations count="3">
    <dataValidation type="list" allowBlank="1" showInputMessage="1" showErrorMessage="1" errorTitle="Invalid value" error="Please pick from the dropdown list." promptTitle="Submission Platform" prompt="Choose from the list." sqref="I2:I148" xr:uid="{00000000-0002-0000-0000-000001000000}">
      <formula1>SubmissionPlatform_Options</formula1>
    </dataValidation>
    <dataValidation type="list" allowBlank="1" showInputMessage="1" showErrorMessage="1" errorTitle="Invalid value" error="Please pick from the dropdown list." promptTitle="LEA Role" prompt="Choose from the list." sqref="H2:L148" xr:uid="{00000000-0002-0000-0000-000000000000}">
      <formula1>LEARole_Options</formula1>
    </dataValidation>
    <dataValidation type="list" allowBlank="1" showInputMessage="1" showErrorMessage="1" errorTitle="Invalid value" error="Please pick from the dropdown list." promptTitle="DeadlineType" prompt="Choose from the list." sqref="D2:L148" xr:uid="{00000000-0002-0000-0000-000002000000}">
      <formula1>DeadlineType_Options</formula1>
    </dataValidation>
  </dataValidations>
  <hyperlinks>
    <hyperlink ref="L2" r:id="rId1" xr:uid="{00000000-0004-0000-0000-000000000000}"/>
    <hyperlink ref="L3" r:id="rId2" xr:uid="{00000000-0004-0000-0000-000001000000}"/>
    <hyperlink ref="L4" r:id="rId3" xr:uid="{00000000-0004-0000-0000-000002000000}"/>
    <hyperlink ref="L5" r:id="rId4" xr:uid="{00000000-0004-0000-0000-000003000000}"/>
    <hyperlink ref="L19" r:id="rId5" xr:uid="{00000000-0004-0000-0000-000004000000}"/>
    <hyperlink ref="L22" r:id="rId6" xr:uid="{00000000-0004-0000-0000-000005000000}"/>
    <hyperlink ref="L23" r:id="rId7" xr:uid="{00000000-0004-0000-0000-000006000000}"/>
    <hyperlink ref="L24" r:id="rId8" xr:uid="{00000000-0004-0000-0000-000007000000}"/>
    <hyperlink ref="L26" r:id="rId9" xr:uid="{00000000-0004-0000-0000-000008000000}"/>
    <hyperlink ref="L27" r:id="rId10" xr:uid="{00000000-0004-0000-0000-000009000000}"/>
    <hyperlink ref="L28" r:id="rId11" xr:uid="{00000000-0004-0000-0000-00000A000000}"/>
    <hyperlink ref="L29" r:id="rId12" xr:uid="{00000000-0004-0000-0000-00000B000000}"/>
    <hyperlink ref="L30" r:id="rId13" xr:uid="{00000000-0004-0000-0000-00000C000000}"/>
    <hyperlink ref="L31" r:id="rId14" xr:uid="{00000000-0004-0000-0000-00000D000000}"/>
    <hyperlink ref="L32" r:id="rId15" xr:uid="{00000000-0004-0000-0000-00000E000000}"/>
    <hyperlink ref="L33" r:id="rId16" xr:uid="{00000000-0004-0000-0000-00000F000000}"/>
    <hyperlink ref="L34" r:id="rId17" xr:uid="{00000000-0004-0000-0000-000010000000}"/>
    <hyperlink ref="L35" r:id="rId18" xr:uid="{00000000-0004-0000-0000-000011000000}"/>
    <hyperlink ref="L36" r:id="rId19" xr:uid="{00000000-0004-0000-0000-000012000000}"/>
    <hyperlink ref="L37" r:id="rId20" xr:uid="{00000000-0004-0000-0000-000013000000}"/>
    <hyperlink ref="L44" r:id="rId21" xr:uid="{00000000-0004-0000-0000-000014000000}"/>
    <hyperlink ref="L45" r:id="rId22" xr:uid="{00000000-0004-0000-0000-000015000000}"/>
    <hyperlink ref="L46" r:id="rId23" xr:uid="{00000000-0004-0000-0000-000016000000}"/>
    <hyperlink ref="L56" r:id="rId24" xr:uid="{00000000-0004-0000-0000-000017000000}"/>
    <hyperlink ref="L58" r:id="rId25" xr:uid="{00000000-0004-0000-0000-000018000000}"/>
    <hyperlink ref="L59" r:id="rId26" xr:uid="{00000000-0004-0000-0000-000019000000}"/>
    <hyperlink ref="L60" r:id="rId27" xr:uid="{00000000-0004-0000-0000-00001A000000}"/>
    <hyperlink ref="L62" r:id="rId28" xr:uid="{00000000-0004-0000-0000-00001B000000}"/>
    <hyperlink ref="L63" r:id="rId29" location="/login https://osse.dc.gov/sites/default/files/dc/sites/osse/service_content/attachments/Duplicative%20Enrollment%20Resolution%20Policy_May%2" xr:uid="{00000000-0004-0000-0000-00001C000000}"/>
    <hyperlink ref="L64" r:id="rId30" location="/login " xr:uid="{00000000-0004-0000-0000-00001D000000}"/>
    <hyperlink ref="L65" r:id="rId31" xr:uid="{00000000-0004-0000-0000-00001E000000}"/>
    <hyperlink ref="L66" r:id="rId32" location="/login https://osse.dc.gov/sites/default/files/dc/sites/osse/service_content/attachments/Duplicative%20Enrollment%20Resolution%20Policy_May%2" xr:uid="{00000000-0004-0000-0000-00001F000000}"/>
    <hyperlink ref="L68" r:id="rId33" location="/login " xr:uid="{00000000-0004-0000-0000-000020000000}"/>
    <hyperlink ref="L69" r:id="rId34" location="/login https://osse.dc.gov/sites/default/files/dc/sites/osse/service_content/attachments/Duplicative%20Enrollment%20Resolution%20Policy_May%2" xr:uid="{00000000-0004-0000-0000-000021000000}"/>
    <hyperlink ref="L70" r:id="rId35" location=":~:text=Established%20in%201964%20by%20President,seniors%20for%20achieving%20educational%20excellence" xr:uid="{00000000-0004-0000-0000-000022000000}"/>
    <hyperlink ref="L71" r:id="rId36" xr:uid="{00000000-0004-0000-0000-000023000000}"/>
    <hyperlink ref="L72" r:id="rId37" location="/login" xr:uid="{00000000-0004-0000-0000-000024000000}"/>
    <hyperlink ref="L73" r:id="rId38" xr:uid="{00000000-0004-0000-0000-000025000000}"/>
    <hyperlink ref="L74" r:id="rId39" location="/login https://osse.dc.gov/sites/default/files/dc/sites/osse/service_content/attachments/Duplicative%20Enrollment%20Resolution%20Policy_May%2" xr:uid="{00000000-0004-0000-0000-000026000000}"/>
    <hyperlink ref="L76" r:id="rId40" xr:uid="{00000000-0004-0000-0000-000027000000}"/>
    <hyperlink ref="L77" r:id="rId41" xr:uid="{00000000-0004-0000-0000-000028000000}"/>
    <hyperlink ref="L78" r:id="rId42" xr:uid="{00000000-0004-0000-0000-000029000000}"/>
    <hyperlink ref="L79" r:id="rId43" xr:uid="{00000000-0004-0000-0000-00002A000000}"/>
    <hyperlink ref="L81" r:id="rId44" xr:uid="{00000000-0004-0000-0000-00002B000000}"/>
    <hyperlink ref="L82" r:id="rId45" location="/login https://osse.dc.gov/sites/default/files/dc/sites/osse/service_content/attachments/Duplicative%20Enrollment%20Resolution%20Policy_May%2" xr:uid="{00000000-0004-0000-0000-00002C000000}"/>
    <hyperlink ref="L83" r:id="rId46" xr:uid="{00000000-0004-0000-0000-00002D000000}"/>
    <hyperlink ref="L85" r:id="rId47" location="/login https://osse.dc.gov/sites/default/files/dc/sites/osse/service_content/attachments/Duplicative%20Enrollment%20Resolution%20Policy_May%2" xr:uid="{00000000-0004-0000-0000-00002E000000}"/>
    <hyperlink ref="L86" r:id="rId48" xr:uid="{00000000-0004-0000-0000-00002F000000}"/>
    <hyperlink ref="L88" r:id="rId49" location="/login " xr:uid="{00000000-0004-0000-0000-000030000000}"/>
    <hyperlink ref="L89" r:id="rId50" xr:uid="{00000000-0004-0000-0000-000031000000}"/>
    <hyperlink ref="L90" r:id="rId51" location="/login " xr:uid="{00000000-0004-0000-0000-000032000000}"/>
    <hyperlink ref="L92" r:id="rId52" xr:uid="{00000000-0004-0000-0000-000033000000}"/>
    <hyperlink ref="L96" r:id="rId53" xr:uid="{00000000-0004-0000-0000-000034000000}"/>
    <hyperlink ref="L97" r:id="rId54" xr:uid="{00000000-0004-0000-0000-000035000000}"/>
    <hyperlink ref="L98" r:id="rId55" xr:uid="{00000000-0004-0000-0000-000036000000}"/>
    <hyperlink ref="L99" r:id="rId56" xr:uid="{00000000-0004-0000-0000-000037000000}"/>
    <hyperlink ref="L103" r:id="rId57" xr:uid="{00000000-0004-0000-0000-000038000000}"/>
    <hyperlink ref="L106" r:id="rId58" xr:uid="{00000000-0004-0000-0000-000039000000}"/>
    <hyperlink ref="L107" r:id="rId59" xr:uid="{00000000-0004-0000-0000-00003A000000}"/>
    <hyperlink ref="L108" r:id="rId60" xr:uid="{00000000-0004-0000-0000-00003B000000}"/>
    <hyperlink ref="L109" r:id="rId61" xr:uid="{00000000-0004-0000-0000-00003C000000}"/>
    <hyperlink ref="L110" r:id="rId62" xr:uid="{00000000-0004-0000-0000-00003D000000}"/>
    <hyperlink ref="L112" r:id="rId63" xr:uid="{00000000-0004-0000-0000-00003E000000}"/>
    <hyperlink ref="L113" r:id="rId64" xr:uid="{00000000-0004-0000-0000-00003F000000}"/>
    <hyperlink ref="L114" r:id="rId65" xr:uid="{00000000-0004-0000-0000-000040000000}"/>
    <hyperlink ref="L116" r:id="rId66" xr:uid="{00000000-0004-0000-0000-000041000000}"/>
    <hyperlink ref="L117" r:id="rId67" location="/login https://osse.dc.gov/sites/default/files/dc/sites/osse/service_content/attachments/Duplicative%20Enrollment%20Resolution%20Policy_May%2" xr:uid="{00000000-0004-0000-0000-000042000000}"/>
    <hyperlink ref="L118" r:id="rId68" xr:uid="{00000000-0004-0000-0000-000043000000}"/>
    <hyperlink ref="L119" r:id="rId69" xr:uid="{00000000-0004-0000-0000-000044000000}"/>
    <hyperlink ref="L120" r:id="rId70" location="/login https://osse.dc.gov/sites/default/files/dc/sites/osse/service_content/attachments/Duplicative%20Enrollment%20Resolution%20Policy_May%2" xr:uid="{00000000-0004-0000-0000-000045000000}"/>
    <hyperlink ref="L122" r:id="rId71" xr:uid="{00000000-0004-0000-0000-000046000000}"/>
    <hyperlink ref="L123" r:id="rId72" xr:uid="{00000000-0004-0000-0000-000047000000}"/>
    <hyperlink ref="L124" r:id="rId73" xr:uid="{00000000-0004-0000-0000-000048000000}"/>
    <hyperlink ref="L125" r:id="rId74" xr:uid="{00000000-0004-0000-0000-000049000000}"/>
    <hyperlink ref="L128" r:id="rId75" xr:uid="{00000000-0004-0000-0000-00004A000000}"/>
    <hyperlink ref="L129" r:id="rId76" xr:uid="{00000000-0004-0000-0000-00004B000000}"/>
    <hyperlink ref="L130" r:id="rId77" xr:uid="{00000000-0004-0000-0000-00004C000000}"/>
    <hyperlink ref="L131" r:id="rId78" xr:uid="{00000000-0004-0000-0000-00004D000000}"/>
    <hyperlink ref="L133" r:id="rId79" xr:uid="{00000000-0004-0000-0000-00004E000000}"/>
    <hyperlink ref="L134" r:id="rId80" location="/login https://osse.dc.gov/sites/default/files/dc/sites/osse/service_content/attachments/Duplicative%20Enrollment%20Resolution%20Policy_May%2" xr:uid="{00000000-0004-0000-0000-00004F000000}"/>
    <hyperlink ref="L135" r:id="rId81" xr:uid="{00000000-0004-0000-0000-000050000000}"/>
    <hyperlink ref="L137" r:id="rId82" xr:uid="{00000000-0004-0000-0000-000051000000}"/>
    <hyperlink ref="L138" r:id="rId83" xr:uid="{00000000-0004-0000-0000-000052000000}"/>
    <hyperlink ref="L139" r:id="rId84" location="/login https://osse.dc.gov/sites/default/files/dc/sites/osse/service_content/attachments/Duplicative%20Enrollment%20Resolution%20Policy_May%2" xr:uid="{00000000-0004-0000-0000-000053000000}"/>
    <hyperlink ref="L141" r:id="rId85" location="/login https://osse.dc.gov/sites/default/files/dc/sites/osse/service_content/attachments/Duplicative%20Enrollment%20Resolution%20Policy_May%2" xr:uid="{00000000-0004-0000-0000-000054000000}"/>
    <hyperlink ref="L143" r:id="rId86" xr:uid="{00000000-0004-0000-0000-000055000000}"/>
    <hyperlink ref="L144" r:id="rId87" xr:uid="{00000000-0004-0000-0000-000056000000}"/>
    <hyperlink ref="L145" r:id="rId88" xr:uid="{00000000-0004-0000-0000-000057000000}"/>
    <hyperlink ref="L147" r:id="rId89" xr:uid="{00000000-0004-0000-0000-000058000000}"/>
  </hyperlinks>
  <pageMargins left="0.7" right="0.7" top="0.75" bottom="0.75" header="0.3" footer="0.3"/>
  <tableParts count="1">
    <tablePart r:id="rId9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8"/>
  <sheetViews>
    <sheetView workbookViewId="0">
      <selection activeCell="B10" sqref="B10"/>
    </sheetView>
  </sheetViews>
  <sheetFormatPr defaultRowHeight="14.5" x14ac:dyDescent="0.35"/>
  <cols>
    <col min="1" max="1" width="21.453125" customWidth="1"/>
    <col min="2" max="2" width="33.81640625" bestFit="1" customWidth="1"/>
    <col min="3" max="3" width="59.54296875" bestFit="1" customWidth="1"/>
  </cols>
  <sheetData>
    <row r="1" spans="1:3" ht="19.5" customHeight="1" x14ac:dyDescent="0.35">
      <c r="A1" s="1" t="s">
        <v>914</v>
      </c>
      <c r="B1" s="1" t="s">
        <v>915</v>
      </c>
      <c r="C1" s="1" t="s">
        <v>916</v>
      </c>
    </row>
    <row r="2" spans="1:3" x14ac:dyDescent="0.35">
      <c r="A2" t="s">
        <v>80</v>
      </c>
      <c r="B2" t="s">
        <v>339</v>
      </c>
      <c r="C2" t="s">
        <v>117</v>
      </c>
    </row>
    <row r="3" spans="1:3" x14ac:dyDescent="0.35">
      <c r="A3" t="s">
        <v>88</v>
      </c>
      <c r="B3" t="s">
        <v>917</v>
      </c>
      <c r="C3" t="s">
        <v>803</v>
      </c>
    </row>
    <row r="4" spans="1:3" x14ac:dyDescent="0.35">
      <c r="A4" t="s">
        <v>100</v>
      </c>
      <c r="B4" t="s">
        <v>824</v>
      </c>
      <c r="C4" t="s">
        <v>696</v>
      </c>
    </row>
    <row r="5" spans="1:3" x14ac:dyDescent="0.35">
      <c r="A5" t="s">
        <v>309</v>
      </c>
      <c r="B5" t="s">
        <v>918</v>
      </c>
      <c r="C5" t="s">
        <v>237</v>
      </c>
    </row>
    <row r="6" spans="1:3" x14ac:dyDescent="0.35">
      <c r="A6" t="s">
        <v>167</v>
      </c>
      <c r="B6" t="s">
        <v>674</v>
      </c>
      <c r="C6" t="s">
        <v>919</v>
      </c>
    </row>
    <row r="7" spans="1:3" x14ac:dyDescent="0.35">
      <c r="A7" t="s">
        <v>159</v>
      </c>
      <c r="B7" t="s">
        <v>725</v>
      </c>
      <c r="C7" t="s">
        <v>920</v>
      </c>
    </row>
    <row r="8" spans="1:3" x14ac:dyDescent="0.35">
      <c r="A8" t="s">
        <v>217</v>
      </c>
      <c r="B8" t="s">
        <v>921</v>
      </c>
      <c r="C8" t="s">
        <v>909</v>
      </c>
    </row>
    <row r="9" spans="1:3" x14ac:dyDescent="0.35">
      <c r="A9" t="s">
        <v>65</v>
      </c>
      <c r="B9" t="s">
        <v>922</v>
      </c>
      <c r="C9" t="s">
        <v>358</v>
      </c>
    </row>
    <row r="10" spans="1:3" x14ac:dyDescent="0.35">
      <c r="A10" t="s">
        <v>43</v>
      </c>
      <c r="B10" t="s">
        <v>472</v>
      </c>
      <c r="C10" t="s">
        <v>257</v>
      </c>
    </row>
    <row r="11" spans="1:3" x14ac:dyDescent="0.35">
      <c r="A11" t="s">
        <v>274</v>
      </c>
      <c r="B11" t="s">
        <v>44</v>
      </c>
      <c r="C11" t="s">
        <v>923</v>
      </c>
    </row>
    <row r="12" spans="1:3" x14ac:dyDescent="0.35">
      <c r="A12" t="s">
        <v>70</v>
      </c>
      <c r="B12" t="s">
        <v>445</v>
      </c>
      <c r="C12" t="s">
        <v>45</v>
      </c>
    </row>
    <row r="13" spans="1:3" x14ac:dyDescent="0.35">
      <c r="A13" t="s">
        <v>209</v>
      </c>
      <c r="B13" t="s">
        <v>177</v>
      </c>
      <c r="C13" t="s">
        <v>369</v>
      </c>
    </row>
    <row r="14" spans="1:3" x14ac:dyDescent="0.35">
      <c r="A14" t="s">
        <v>924</v>
      </c>
      <c r="B14" t="s">
        <v>89</v>
      </c>
      <c r="C14" t="s">
        <v>521</v>
      </c>
    </row>
    <row r="15" spans="1:3" x14ac:dyDescent="0.35">
      <c r="A15" t="s">
        <v>55</v>
      </c>
      <c r="B15" t="s">
        <v>142</v>
      </c>
      <c r="C15" t="s">
        <v>567</v>
      </c>
    </row>
    <row r="16" spans="1:3" x14ac:dyDescent="0.35">
      <c r="B16" t="s">
        <v>56</v>
      </c>
      <c r="C16" t="s">
        <v>473</v>
      </c>
    </row>
    <row r="17" spans="2:3" x14ac:dyDescent="0.35">
      <c r="B17" t="s">
        <v>290</v>
      </c>
      <c r="C17" t="s">
        <v>726</v>
      </c>
    </row>
    <row r="18" spans="2:3" x14ac:dyDescent="0.35">
      <c r="B18" t="s">
        <v>171</v>
      </c>
      <c r="C18" t="s">
        <v>663</v>
      </c>
    </row>
    <row r="19" spans="2:3" x14ac:dyDescent="0.35">
      <c r="B19" t="s">
        <v>796</v>
      </c>
      <c r="C19" t="s">
        <v>582</v>
      </c>
    </row>
    <row r="20" spans="2:3" x14ac:dyDescent="0.35">
      <c r="B20" t="s">
        <v>925</v>
      </c>
      <c r="C20" t="s">
        <v>304</v>
      </c>
    </row>
    <row r="21" spans="2:3" x14ac:dyDescent="0.35">
      <c r="B21" t="s">
        <v>926</v>
      </c>
      <c r="C21" t="s">
        <v>230</v>
      </c>
    </row>
    <row r="22" spans="2:3" x14ac:dyDescent="0.35">
      <c r="B22" t="s">
        <v>71</v>
      </c>
      <c r="C22" t="s">
        <v>251</v>
      </c>
    </row>
    <row r="23" spans="2:3" x14ac:dyDescent="0.35">
      <c r="B23" t="s">
        <v>927</v>
      </c>
      <c r="C23" t="s">
        <v>685</v>
      </c>
    </row>
    <row r="24" spans="2:3" x14ac:dyDescent="0.35">
      <c r="B24" t="s">
        <v>928</v>
      </c>
      <c r="C24" t="s">
        <v>641</v>
      </c>
    </row>
    <row r="25" spans="2:3" x14ac:dyDescent="0.35">
      <c r="B25" t="s">
        <v>218</v>
      </c>
      <c r="C25" t="s">
        <v>860</v>
      </c>
    </row>
    <row r="26" spans="2:3" x14ac:dyDescent="0.35">
      <c r="B26" t="s">
        <v>929</v>
      </c>
      <c r="C26" t="s">
        <v>930</v>
      </c>
    </row>
    <row r="27" spans="2:3" x14ac:dyDescent="0.35">
      <c r="B27" t="s">
        <v>152</v>
      </c>
      <c r="C27" t="s">
        <v>72</v>
      </c>
    </row>
    <row r="28" spans="2:3" x14ac:dyDescent="0.35">
      <c r="C28" t="s">
        <v>143</v>
      </c>
    </row>
    <row r="29" spans="2:3" x14ac:dyDescent="0.35">
      <c r="C29" t="s">
        <v>131</v>
      </c>
    </row>
    <row r="30" spans="2:3" x14ac:dyDescent="0.35">
      <c r="C30" t="s">
        <v>931</v>
      </c>
    </row>
    <row r="31" spans="2:3" x14ac:dyDescent="0.35">
      <c r="C31" t="s">
        <v>446</v>
      </c>
    </row>
    <row r="32" spans="2:3" x14ac:dyDescent="0.35">
      <c r="C32" t="s">
        <v>57</v>
      </c>
    </row>
    <row r="33" spans="3:3" x14ac:dyDescent="0.35">
      <c r="C33" t="s">
        <v>932</v>
      </c>
    </row>
    <row r="34" spans="3:3" x14ac:dyDescent="0.35">
      <c r="C34" t="s">
        <v>340</v>
      </c>
    </row>
    <row r="35" spans="3:3" x14ac:dyDescent="0.35">
      <c r="C35" t="s">
        <v>126</v>
      </c>
    </row>
    <row r="36" spans="3:3" x14ac:dyDescent="0.35">
      <c r="C36" t="s">
        <v>374</v>
      </c>
    </row>
    <row r="37" spans="3:3" x14ac:dyDescent="0.35">
      <c r="C37" t="s">
        <v>605</v>
      </c>
    </row>
    <row r="38" spans="3:3" x14ac:dyDescent="0.35">
      <c r="C38" t="s">
        <v>933</v>
      </c>
    </row>
    <row r="39" spans="3:3" x14ac:dyDescent="0.35">
      <c r="C39" t="s">
        <v>429</v>
      </c>
    </row>
    <row r="40" spans="3:3" x14ac:dyDescent="0.35">
      <c r="C40" t="s">
        <v>934</v>
      </c>
    </row>
    <row r="41" spans="3:3" x14ac:dyDescent="0.35">
      <c r="C41" t="s">
        <v>546</v>
      </c>
    </row>
    <row r="42" spans="3:3" x14ac:dyDescent="0.35">
      <c r="C42" t="s">
        <v>291</v>
      </c>
    </row>
    <row r="43" spans="3:3" x14ac:dyDescent="0.35">
      <c r="C43" t="s">
        <v>534</v>
      </c>
    </row>
    <row r="44" spans="3:3" x14ac:dyDescent="0.35">
      <c r="C44" t="s">
        <v>330</v>
      </c>
    </row>
    <row r="45" spans="3:3" x14ac:dyDescent="0.35">
      <c r="C45" t="s">
        <v>935</v>
      </c>
    </row>
    <row r="46" spans="3:3" x14ac:dyDescent="0.35">
      <c r="C46" t="s">
        <v>153</v>
      </c>
    </row>
    <row r="47" spans="3:3" x14ac:dyDescent="0.35">
      <c r="C47" t="s">
        <v>461</v>
      </c>
    </row>
    <row r="48" spans="3:3" x14ac:dyDescent="0.35">
      <c r="C48"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workbookViewId="0">
      <selection activeCell="D10" sqref="D10"/>
    </sheetView>
  </sheetViews>
  <sheetFormatPr defaultRowHeight="14.5" x14ac:dyDescent="0.35"/>
  <cols>
    <col min="1" max="1" width="37.1796875" bestFit="1" customWidth="1"/>
    <col min="2" max="3" width="13" customWidth="1"/>
    <col min="4" max="4" width="46.1796875" bestFit="1" customWidth="1"/>
  </cols>
  <sheetData>
    <row r="1" spans="1:4" ht="29" x14ac:dyDescent="0.35">
      <c r="A1" s="1" t="s">
        <v>936</v>
      </c>
      <c r="B1" s="1" t="s">
        <v>937</v>
      </c>
      <c r="C1" s="1" t="s">
        <v>938</v>
      </c>
      <c r="D1" s="1" t="s">
        <v>939</v>
      </c>
    </row>
    <row r="2" spans="1:4" x14ac:dyDescent="0.35">
      <c r="A2" t="s">
        <v>940</v>
      </c>
      <c r="B2" t="s">
        <v>941</v>
      </c>
      <c r="C2" t="s">
        <v>942</v>
      </c>
      <c r="D2" t="s">
        <v>943</v>
      </c>
    </row>
    <row r="3" spans="1:4" x14ac:dyDescent="0.35">
      <c r="A3" t="s">
        <v>309</v>
      </c>
      <c r="B3" t="s">
        <v>941</v>
      </c>
      <c r="C3" t="s">
        <v>944</v>
      </c>
      <c r="D3" t="s">
        <v>945</v>
      </c>
    </row>
    <row r="4" spans="1:4" x14ac:dyDescent="0.35">
      <c r="A4" t="s">
        <v>946</v>
      </c>
      <c r="B4" t="s">
        <v>941</v>
      </c>
      <c r="C4" t="s">
        <v>942</v>
      </c>
      <c r="D4" t="s">
        <v>947</v>
      </c>
    </row>
    <row r="5" spans="1:4" x14ac:dyDescent="0.35">
      <c r="A5" t="s">
        <v>948</v>
      </c>
      <c r="B5" t="s">
        <v>949</v>
      </c>
      <c r="C5" t="s">
        <v>950</v>
      </c>
      <c r="D5" t="s">
        <v>951</v>
      </c>
    </row>
    <row r="6" spans="1:4" x14ac:dyDescent="0.35">
      <c r="A6" t="s">
        <v>952</v>
      </c>
      <c r="B6" t="s">
        <v>953</v>
      </c>
      <c r="C6" t="s">
        <v>954</v>
      </c>
      <c r="D6" t="s">
        <v>951</v>
      </c>
    </row>
    <row r="7" spans="1:4" x14ac:dyDescent="0.35">
      <c r="A7" t="s">
        <v>955</v>
      </c>
      <c r="B7" t="s">
        <v>956</v>
      </c>
      <c r="C7" t="s">
        <v>957</v>
      </c>
      <c r="D7" t="s">
        <v>951</v>
      </c>
    </row>
    <row r="8" spans="1:4" x14ac:dyDescent="0.35">
      <c r="A8" t="s">
        <v>209</v>
      </c>
      <c r="B8" t="s">
        <v>953</v>
      </c>
      <c r="C8" t="s">
        <v>941</v>
      </c>
      <c r="D8" t="s">
        <v>958</v>
      </c>
    </row>
    <row r="9" spans="1:4" x14ac:dyDescent="0.35">
      <c r="A9" t="s">
        <v>70</v>
      </c>
      <c r="C9" t="s">
        <v>942</v>
      </c>
      <c r="D9" t="s">
        <v>959</v>
      </c>
    </row>
    <row r="10" spans="1:4" x14ac:dyDescent="0.35">
      <c r="A10" t="s">
        <v>924</v>
      </c>
      <c r="D10" t="s">
        <v>960</v>
      </c>
    </row>
    <row r="11" spans="1:4" x14ac:dyDescent="0.35">
      <c r="A11" t="s">
        <v>55</v>
      </c>
      <c r="D11" t="s">
        <v>961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C3BBF35ADEB84CA461C969DCCD8BAC" ma:contentTypeVersion="15" ma:contentTypeDescription="Create a new document." ma:contentTypeScope="" ma:versionID="046b6f22e32ac23291763a6c05f6fd26">
  <xsd:schema xmlns:xsd="http://www.w3.org/2001/XMLSchema" xmlns:xs="http://www.w3.org/2001/XMLSchema" xmlns:p="http://schemas.microsoft.com/office/2006/metadata/properties" xmlns:ns2="738c751b-746c-47f3-be78-0b53144eb826" xmlns:ns3="ae261e94-324a-48b6-9659-8fa0a6f591dc" targetNamespace="http://schemas.microsoft.com/office/2006/metadata/properties" ma:root="true" ma:fieldsID="816924d3e9cabc6726971cfea5bf71f9" ns2:_="" ns3:_="">
    <xsd:import namespace="738c751b-746c-47f3-be78-0b53144eb826"/>
    <xsd:import namespace="ae261e94-324a-48b6-9659-8fa0a6f591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element ref="ns2:Comple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8c751b-746c-47f3-be78-0b53144eb8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3549e45-1cf5-44e0-acae-db85769a369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omplete" ma:index="22" nillable="true" ma:displayName="Complete" ma:default="0" ma:format="Dropdown" ma:internalName="Comp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e261e94-324a-48b6-9659-8fa0a6f591d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6516f93-59e2-4358-8717-fb46b4923b58}" ma:internalName="TaxCatchAll" ma:showField="CatchAllData" ma:web="ae261e94-324a-48b6-9659-8fa0a6f591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38c751b-746c-47f3-be78-0b53144eb826">
      <Terms xmlns="http://schemas.microsoft.com/office/infopath/2007/PartnerControls"/>
    </lcf76f155ced4ddcb4097134ff3c332f>
    <Complete xmlns="738c751b-746c-47f3-be78-0b53144eb826">false</Complete>
    <TaxCatchAll xmlns="ae261e94-324a-48b6-9659-8fa0a6f591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AC1CF7-0BDE-49F7-AD46-A33FD698E1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8c751b-746c-47f3-be78-0b53144eb826"/>
    <ds:schemaRef ds:uri="ae261e94-324a-48b6-9659-8fa0a6f59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326811-6D27-436C-AC09-471D9B027F47}">
  <ds:schemaRefs>
    <ds:schemaRef ds:uri="http://schemas.microsoft.com/office/2006/metadata/properties"/>
    <ds:schemaRef ds:uri="http://schemas.microsoft.com/office/infopath/2007/PartnerControls"/>
    <ds:schemaRef ds:uri="738c751b-746c-47f3-be78-0b53144eb826"/>
    <ds:schemaRef ds:uri="ae261e94-324a-48b6-9659-8fa0a6f591dc"/>
  </ds:schemaRefs>
</ds:datastoreItem>
</file>

<file path=customXml/itemProps3.xml><?xml version="1.0" encoding="utf-8"?>
<ds:datastoreItem xmlns:ds="http://schemas.openxmlformats.org/officeDocument/2006/customXml" ds:itemID="{DDD94B64-29AC-4A3F-B581-F53261D36A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Public View (Live)</vt:lpstr>
      <vt:lpstr>Normalized</vt:lpstr>
      <vt:lpstr>Dictionary</vt:lpstr>
      <vt:lpstr>Rules</vt:lpstr>
      <vt:lpstr>DeadlineType_Options</vt:lpstr>
      <vt:lpstr>LEARole_Options</vt:lpstr>
      <vt:lpstr>SubmissionPlatform_Options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Banks, Arrien (OSSE)</cp:lastModifiedBy>
  <cp:revision/>
  <dcterms:created xsi:type="dcterms:W3CDTF">2025-08-31T17:49:05Z</dcterms:created>
  <dcterms:modified xsi:type="dcterms:W3CDTF">2026-03-04T19:08:51Z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0x010100FFC3BBF35ADEB84CA461C969DCCD8BAC</vt:lpwstr>
  </property>
  <property fmtid="{D5CDD505-2E9C-101B-9397-08002B2CF9AE}" pid="3" name="MediaServiceImageTags">
    <vt:lpwstr/>
  </property>
</Properties>
</file>