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45" yWindow="180" windowWidth="14235" windowHeight="7755" activeTab="4"/>
  </bookViews>
  <sheets>
    <sheet name="Week 1" sheetId="1" r:id="rId1"/>
    <sheet name="Week 2" sheetId="2" r:id="rId2"/>
    <sheet name="Week 3" sheetId="3" r:id="rId3"/>
    <sheet name="Week 4" sheetId="4" r:id="rId4"/>
    <sheet name="Week 5" sheetId="5" r:id="rId5"/>
  </sheets>
  <calcPr calcId="145621"/>
</workbook>
</file>

<file path=xl/calcChain.xml><?xml version="1.0" encoding="utf-8"?>
<calcChain xmlns="http://schemas.openxmlformats.org/spreadsheetml/2006/main">
  <c r="H43" i="1" l="1"/>
  <c r="H35" i="1"/>
  <c r="H25" i="1"/>
  <c r="H17" i="1"/>
  <c r="H8" i="1"/>
  <c r="H34" i="5"/>
  <c r="H28" i="5"/>
  <c r="H21" i="5"/>
  <c r="H14" i="5"/>
  <c r="H40" i="2"/>
  <c r="H33" i="2"/>
  <c r="H25" i="2"/>
  <c r="H17" i="2"/>
  <c r="H43" i="2"/>
  <c r="H10" i="2"/>
  <c r="H45" i="1"/>
  <c r="H38" i="4"/>
  <c r="G38" i="4"/>
  <c r="H30" i="4"/>
  <c r="H23" i="4"/>
  <c r="H15" i="4"/>
  <c r="H7" i="4"/>
  <c r="H40" i="4"/>
  <c r="H38" i="3"/>
  <c r="H22" i="3"/>
  <c r="H15" i="3"/>
  <c r="H8" i="3"/>
  <c r="G8" i="3"/>
  <c r="G15" i="3"/>
  <c r="H29" i="3"/>
  <c r="G29" i="3"/>
  <c r="G38" i="3"/>
  <c r="G22" i="3"/>
  <c r="H40" i="3"/>
  <c r="G40" i="3"/>
  <c r="G34" i="5"/>
  <c r="F34" i="5"/>
  <c r="E34" i="5"/>
  <c r="D34" i="5"/>
  <c r="G28" i="5"/>
  <c r="F28" i="5"/>
  <c r="E28" i="5"/>
  <c r="D28" i="5"/>
  <c r="G21" i="5"/>
  <c r="F21" i="5"/>
  <c r="E21" i="5"/>
  <c r="D21" i="5"/>
  <c r="G14" i="5"/>
  <c r="F14" i="5"/>
  <c r="E14" i="5"/>
  <c r="D14" i="5"/>
  <c r="H6" i="5"/>
  <c r="H36" i="5"/>
  <c r="G6" i="5"/>
  <c r="F6" i="5"/>
  <c r="E6" i="5"/>
  <c r="D6" i="5"/>
  <c r="G36" i="4"/>
  <c r="F38" i="4"/>
  <c r="E38" i="4"/>
  <c r="D38" i="4"/>
  <c r="G30" i="4"/>
  <c r="F30" i="4"/>
  <c r="E30" i="4"/>
  <c r="D30" i="4"/>
  <c r="G23" i="4"/>
  <c r="F23" i="4"/>
  <c r="E23" i="4"/>
  <c r="D23" i="4"/>
  <c r="G15" i="4"/>
  <c r="F15" i="4"/>
  <c r="E15" i="4"/>
  <c r="D15" i="4"/>
  <c r="G7" i="4"/>
  <c r="G40" i="4"/>
  <c r="F7" i="4"/>
  <c r="E7" i="4"/>
  <c r="E40" i="4"/>
  <c r="D7" i="4"/>
  <c r="D40" i="4"/>
  <c r="F38" i="3"/>
  <c r="E38" i="3"/>
  <c r="D38" i="3"/>
  <c r="F29" i="3"/>
  <c r="E29" i="3"/>
  <c r="D29" i="3"/>
  <c r="F22" i="3"/>
  <c r="E22" i="3"/>
  <c r="D22" i="3"/>
  <c r="F15" i="3"/>
  <c r="E15" i="3"/>
  <c r="D15" i="3"/>
  <c r="F8" i="3"/>
  <c r="E8" i="3"/>
  <c r="D8" i="3"/>
  <c r="G40" i="2"/>
  <c r="F40" i="2"/>
  <c r="E40" i="2"/>
  <c r="D40" i="2"/>
  <c r="G33" i="2"/>
  <c r="F33" i="2"/>
  <c r="E33" i="2"/>
  <c r="D33" i="2"/>
  <c r="G25" i="2"/>
  <c r="F25" i="2"/>
  <c r="E25" i="2"/>
  <c r="D25" i="2"/>
  <c r="G17" i="2"/>
  <c r="F17" i="2"/>
  <c r="E17" i="2"/>
  <c r="D17" i="2"/>
  <c r="G10" i="2"/>
  <c r="F10" i="2"/>
  <c r="E10" i="2"/>
  <c r="D10" i="2"/>
  <c r="G43" i="1"/>
  <c r="F43" i="1"/>
  <c r="E43" i="1"/>
  <c r="D43" i="1"/>
  <c r="G35" i="1"/>
  <c r="F35" i="1"/>
  <c r="E35" i="1"/>
  <c r="D35" i="1"/>
  <c r="G25" i="1"/>
  <c r="F25" i="1"/>
  <c r="E25" i="1"/>
  <c r="D25" i="1"/>
  <c r="G17" i="1"/>
  <c r="F17" i="1"/>
  <c r="E17" i="1"/>
  <c r="D17" i="1"/>
  <c r="G8" i="1"/>
  <c r="F8" i="1"/>
  <c r="F45" i="1"/>
  <c r="E8" i="1"/>
  <c r="D8" i="1"/>
  <c r="F36" i="5"/>
  <c r="D36" i="5"/>
  <c r="F40" i="3"/>
  <c r="E40" i="3"/>
  <c r="D40" i="3"/>
  <c r="F40" i="4"/>
  <c r="E36" i="5"/>
  <c r="D45" i="1"/>
  <c r="G45" i="1"/>
  <c r="E45" i="1"/>
  <c r="E43" i="2"/>
  <c r="F43" i="2"/>
  <c r="G43" i="2"/>
  <c r="D43" i="2"/>
  <c r="G36" i="5"/>
</calcChain>
</file>

<file path=xl/sharedStrings.xml><?xml version="1.0" encoding="utf-8"?>
<sst xmlns="http://schemas.openxmlformats.org/spreadsheetml/2006/main" count="482" uniqueCount="174">
  <si>
    <t>Portion</t>
  </si>
  <si>
    <t>Calories</t>
  </si>
  <si>
    <t>Sodium (mg)</t>
  </si>
  <si>
    <t>Total Fat (g)</t>
  </si>
  <si>
    <t>Sat. Fat (g)</t>
  </si>
  <si>
    <t>Monday</t>
  </si>
  <si>
    <t>1 breast, thigh, or drumstick</t>
  </si>
  <si>
    <t>1.0 oz. (18348)</t>
  </si>
  <si>
    <t>1/2 cup (No. 16 scoop)</t>
  </si>
  <si>
    <t>1 cup, low-fat (1%) Unflavored</t>
  </si>
  <si>
    <t>Tuesday</t>
  </si>
  <si>
    <t>1 whole wrap</t>
  </si>
  <si>
    <t>1/2 cup 1 oz. (No. 8 Scoop)</t>
  </si>
  <si>
    <t>1/2 cup</t>
  </si>
  <si>
    <t>n/a</t>
  </si>
  <si>
    <t>1/2 cup Apples, Raw, Sliced</t>
  </si>
  <si>
    <t>1 Tbsp.</t>
  </si>
  <si>
    <t>Wednesday</t>
  </si>
  <si>
    <t>spanish rice (B-17)</t>
  </si>
  <si>
    <t>1/2 cup (1 oz.)</t>
  </si>
  <si>
    <t>Thursday</t>
  </si>
  <si>
    <t>2 Tbsp. (1 oz. ladle)</t>
  </si>
  <si>
    <t>1/2 cup (No. 8 Scoop)</t>
  </si>
  <si>
    <t>Orange glazed carrots</t>
  </si>
  <si>
    <t>Friday</t>
  </si>
  <si>
    <t>Whole grain hamburger roll</t>
  </si>
  <si>
    <t>1 roll (18351)</t>
  </si>
  <si>
    <t xml:space="preserve">1/2 cup </t>
  </si>
  <si>
    <t>1/2 cup, fresh sliced (</t>
  </si>
  <si>
    <t>Weekly Averages</t>
  </si>
  <si>
    <t xml:space="preserve">1/2 cup 2 oz. </t>
  </si>
  <si>
    <t xml:space="preserve">2 Slices, 2 oz. </t>
  </si>
  <si>
    <t>Ranch Dip (E-19)</t>
  </si>
  <si>
    <t>2 Tbsp.</t>
  </si>
  <si>
    <t>1 large, whole</t>
  </si>
  <si>
    <t>2 oz. beef mixture, 2 oz. whole grain bun</t>
  </si>
  <si>
    <t>1 cup</t>
  </si>
  <si>
    <t>1 cup (romaine lettuce, spinach, mushroom, cucumber, tomato)</t>
  </si>
  <si>
    <t>Ranch dressing (E-19)</t>
  </si>
  <si>
    <t>1 fajita</t>
  </si>
  <si>
    <t>1 slice</t>
  </si>
  <si>
    <t>1/2 cup (8 oz. ladle)</t>
  </si>
  <si>
    <t>6 Tots</t>
  </si>
  <si>
    <t>Trans fat (g)</t>
  </si>
  <si>
    <r>
      <t>Walking Taco: Beef taco, cheddar cheese, tomato, lettuce</t>
    </r>
    <r>
      <rPr>
        <vertAlign val="superscript"/>
        <sz val="10"/>
        <color theme="1"/>
        <rFont val="Calibri"/>
        <family val="2"/>
        <scheme val="minor"/>
      </rPr>
      <t>1</t>
    </r>
  </si>
  <si>
    <t>1 Taco</t>
  </si>
  <si>
    <t>1 1/2 cup</t>
  </si>
  <si>
    <t>Toasted Turkey ham and Cheese(F-07A)</t>
  </si>
  <si>
    <t xml:space="preserve">1 sandwich ( 2 oz. meat 2 oz. eq. grain </t>
  </si>
  <si>
    <t>1 quesadilla</t>
  </si>
  <si>
    <r>
      <t>Whole Wheat Rotini w/ Meat Sauce</t>
    </r>
    <r>
      <rPr>
        <vertAlign val="superscript"/>
        <sz val="10"/>
        <color theme="1"/>
        <rFont val="Calibri"/>
        <family val="2"/>
        <scheme val="minor"/>
      </rPr>
      <t>1</t>
    </r>
  </si>
  <si>
    <t xml:space="preserve">Thursday </t>
  </si>
  <si>
    <t>1 burrito</t>
  </si>
  <si>
    <t>Harvest Delight (I-21r)</t>
  </si>
  <si>
    <t>Green beans (11726)</t>
  </si>
  <si>
    <t>Fresh grapes (09132)</t>
  </si>
  <si>
    <t>1/2 cup, Raw</t>
  </si>
  <si>
    <t>Hawaiian Chicken Wrap (F-12r)</t>
  </si>
  <si>
    <t>cooked sweet corn (11771)</t>
  </si>
  <si>
    <t>Apple Slices(09003)</t>
  </si>
  <si>
    <t xml:space="preserve">1/2 cup, raw sliced </t>
  </si>
  <si>
    <t>1 sandwich</t>
  </si>
  <si>
    <t>Honey Lemon Chicken (D-44)</t>
  </si>
  <si>
    <t>1 piece</t>
  </si>
  <si>
    <t>1 wrap</t>
  </si>
  <si>
    <t>Catsup (11949)</t>
  </si>
  <si>
    <t xml:space="preserve">1 Tbsp. </t>
  </si>
  <si>
    <t>Purple Power Bean Wrap (F-15r)</t>
  </si>
  <si>
    <t xml:space="preserve">1 wrap </t>
  </si>
  <si>
    <t>Tasty tots (I-23r)</t>
  </si>
  <si>
    <t>1Ohio State Department of Education Recipe</t>
  </si>
  <si>
    <t>1/2 wrap</t>
  </si>
  <si>
    <t xml:space="preserve">2/3 cup </t>
  </si>
  <si>
    <t>2/3 cup</t>
  </si>
  <si>
    <t>Trans Fat</t>
  </si>
  <si>
    <t>Milk (01082)</t>
  </si>
  <si>
    <t>Apple Slices (09003)</t>
  </si>
  <si>
    <t>1/2 cup, raw sliced</t>
  </si>
  <si>
    <t>Almond butter (12195)</t>
  </si>
  <si>
    <t>Barbecue chicken (D-11)</t>
  </si>
  <si>
    <t>Whole grain roll (18348)</t>
  </si>
  <si>
    <t>Sesame Broccoli (I-03)</t>
  </si>
  <si>
    <t>Baked Beans (I-06)</t>
  </si>
  <si>
    <t>Fresh Pineapple (09266)</t>
  </si>
  <si>
    <t>1/2 cup, raw</t>
  </si>
  <si>
    <t>Fiesta Wrap (f-14r)</t>
  </si>
  <si>
    <t>Brown Rice Pilaf (B-22)</t>
  </si>
  <si>
    <t>Chili con Carne with beans (D-20)</t>
  </si>
  <si>
    <t>whole wheat roll B-16)</t>
  </si>
  <si>
    <t>2 oz.</t>
  </si>
  <si>
    <t>fresh orange slices (09202)</t>
  </si>
  <si>
    <t xml:space="preserve">2.0 oz. </t>
  </si>
  <si>
    <t>Turkey(05168)</t>
  </si>
  <si>
    <t>Gravy (G-03A)</t>
  </si>
  <si>
    <t>Whole grain bread (18035)</t>
  </si>
  <si>
    <t>1 slice, 1 oz</t>
  </si>
  <si>
    <t>1/2 cup canned</t>
  </si>
  <si>
    <t>Peaches (09238)</t>
  </si>
  <si>
    <t xml:space="preserve">1 patty, 2 oz. </t>
  </si>
  <si>
    <t>Hamburger patty (23558)</t>
  </si>
  <si>
    <r>
      <t>Sweet potato souffle</t>
    </r>
    <r>
      <rPr>
        <vertAlign val="superscript"/>
        <sz val="10"/>
        <color theme="1"/>
        <rFont val="Calibri"/>
        <family val="2"/>
        <scheme val="minor"/>
      </rPr>
      <t>1</t>
    </r>
  </si>
  <si>
    <t>1/2 cup, canned</t>
  </si>
  <si>
    <t>1/2 cup, fresh sliced</t>
  </si>
  <si>
    <t>Fresh pear (09252)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</si>
  <si>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http://education.ohio.gov/getattachment/Topics/Other-Resources/Food-and-Nutrition/Resources-and-Tools-for-Food-and-Nutrition/Menus-that-Move/HS_Winter_Recipes.pdf.aspx</t>
    </r>
  </si>
  <si>
    <t>Large banana (09040)</t>
  </si>
  <si>
    <t>Sloppy Joe on w/ whole grain bun (F-05)</t>
  </si>
  <si>
    <r>
      <t>Spinach and Pear Salad</t>
    </r>
    <r>
      <rPr>
        <vertAlign val="superscript"/>
        <sz val="10"/>
        <rFont val="Calibri"/>
        <family val="2"/>
        <scheme val="minor"/>
      </rPr>
      <t>1</t>
    </r>
  </si>
  <si>
    <r>
      <t>Tossed Salad</t>
    </r>
    <r>
      <rPr>
        <vertAlign val="superscript"/>
        <sz val="10"/>
        <color theme="1"/>
        <rFont val="Calibri"/>
        <family val="2"/>
        <scheme val="minor"/>
      </rPr>
      <t>3</t>
    </r>
  </si>
  <si>
    <t>Peaches, canned (09238)</t>
  </si>
  <si>
    <t xml:space="preserve">1/2 cup canned </t>
  </si>
  <si>
    <t>Chicken Fajitas (D-40)</t>
  </si>
  <si>
    <t xml:space="preserve">1.0 oz. </t>
  </si>
  <si>
    <t>Tortilla Chips(19433)</t>
  </si>
  <si>
    <t xml:space="preserve">1/4 cup </t>
  </si>
  <si>
    <t>Salsa(C-03)</t>
  </si>
  <si>
    <t>Cheese Pizza (D-30)</t>
  </si>
  <si>
    <t>Hummus (E-24)</t>
  </si>
  <si>
    <t>1/2 cup (8 oz. scoop)</t>
  </si>
  <si>
    <t xml:space="preserve">1/4 cup, sliced, raw </t>
  </si>
  <si>
    <t>Carrots(11124)</t>
  </si>
  <si>
    <t>1/2 cup, Sliced</t>
  </si>
  <si>
    <t>Red Pepper (11821)</t>
  </si>
  <si>
    <t>Fresh grapes(09132)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</si>
  <si>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http://healthymeals.nal.usda.gov/schoolmeals/Recipes/recipefinder.php?rec_id=786&amp;mode=show_recipe&amp;term=spinach and pear&amp;search_type=text</t>
    </r>
  </si>
  <si>
    <t>Stir Fry Fajita Chicken, Squash, Corn with Whole grain rice (D-60r)</t>
  </si>
  <si>
    <r>
      <t>Tossed Salad</t>
    </r>
    <r>
      <rPr>
        <vertAlign val="superscript"/>
        <sz val="10"/>
        <color theme="1"/>
        <rFont val="Calibri"/>
        <family val="2"/>
        <scheme val="minor"/>
      </rPr>
      <t>1</t>
    </r>
  </si>
  <si>
    <t>Sweet Potato and Black Bean Stew (H-08r)</t>
  </si>
  <si>
    <t>Chicken Salad (E-05)</t>
  </si>
  <si>
    <t>Whole grain roll (B-16)</t>
  </si>
  <si>
    <t>cooked sweet corn(11771)</t>
  </si>
  <si>
    <t>Chic' Penne (D-53r)</t>
  </si>
  <si>
    <t>Whole grain roll(18348)</t>
  </si>
  <si>
    <t xml:space="preserve">1/3 cup </t>
  </si>
  <si>
    <t>Orange Glazed Carrots(I-13A)</t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</si>
  <si>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>http://education.ohio.gov/getattachment/Topics/Other-Resources/Food-and-Nutrition/Resources-and-Tools-for-Food-and-Nutrition/Menus-that-Move/ES_Fall_Recipes.pdf.aspx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</si>
  <si>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http://education.ohio.gov/getattachment/Topics/Other-Resources/Food-and-Nutrition/Resources-and-Tools-for-Food-and-Nutrition/Menus-that-Move/ES_Fall_Recipes.pdf.aspx</t>
    </r>
  </si>
  <si>
    <t>1/2 cup, canned no salt, drained</t>
  </si>
  <si>
    <t>Peas  (11813)</t>
  </si>
  <si>
    <r>
      <t>Quirky Quesadilla (taco beef, Refried Beans salsa, cheddar cheese, whole grain tortilla)</t>
    </r>
    <r>
      <rPr>
        <vertAlign val="superscript"/>
        <sz val="10"/>
        <color theme="1"/>
        <rFont val="Calibri"/>
        <family val="2"/>
        <scheme val="minor"/>
      </rPr>
      <t>1</t>
    </r>
  </si>
  <si>
    <t>Marinated Black bean salad (E-21)</t>
  </si>
  <si>
    <t xml:space="preserve">1/4 cup, Sliced raw </t>
  </si>
  <si>
    <t>Red Pepper Slices(11821)</t>
  </si>
  <si>
    <r>
      <t>Beef and Bean Burrito</t>
    </r>
    <r>
      <rPr>
        <vertAlign val="superscript"/>
        <sz val="10"/>
        <color theme="1"/>
        <rFont val="Calibri"/>
        <family val="2"/>
        <scheme val="minor"/>
      </rPr>
      <t>1</t>
    </r>
  </si>
  <si>
    <t>1.0 oz.</t>
  </si>
  <si>
    <t>Tortilla Chips (19433)</t>
  </si>
  <si>
    <t>1/4 cup</t>
  </si>
  <si>
    <t>Salsa (C-03)</t>
  </si>
  <si>
    <t>Sloppy Joe on whole grain bun (F-05)</t>
  </si>
  <si>
    <t xml:space="preserve">1/2 cup, raw </t>
  </si>
  <si>
    <t>Fresh Pineapple Chunks(09266)</t>
  </si>
  <si>
    <t>Hummus E-24</t>
  </si>
  <si>
    <r>
      <t>Cheeseburger Salad Wrap</t>
    </r>
    <r>
      <rPr>
        <vertAlign val="superscript"/>
        <sz val="10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</si>
  <si>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Idaho Child Nutrition Program http://www.sde.idaho.gov/site/cnp/chef/docs/chef/Cheeseburger%20Salad%20Wrap%209-12.PDF</t>
    </r>
  </si>
  <si>
    <t>Chicken Alfredo w a twist(D-54r)</t>
  </si>
  <si>
    <t xml:space="preserve">1/2 cup, sauteed </t>
  </si>
  <si>
    <t>Kale(11790)</t>
  </si>
  <si>
    <t>Butternut Squash (11488))</t>
  </si>
  <si>
    <t>1/2 Tbsp.</t>
  </si>
  <si>
    <t>1/4 cup (8 oz. scoop)</t>
  </si>
  <si>
    <t>1/4 cup, Sliced</t>
  </si>
  <si>
    <t>Lentils of the Southwest</t>
  </si>
  <si>
    <t>1/4 cup, 2 fl. Oz. ladle</t>
  </si>
  <si>
    <t>1/4 cup (No. 16 scoop)</t>
  </si>
  <si>
    <t>Seasoned Peas</t>
  </si>
  <si>
    <t>1/4 cup (11303)</t>
  </si>
  <si>
    <t xml:space="preserve">1/4 cup, canned </t>
  </si>
  <si>
    <t>seasoned collards</t>
  </si>
  <si>
    <t>1/4 cup (11162)</t>
  </si>
  <si>
    <t>3 Tots (1/2 serving size)</t>
  </si>
  <si>
    <r>
      <rPr>
        <u/>
        <vertAlign val="superscript"/>
        <sz val="11"/>
        <color theme="10"/>
        <rFont val="Calibri"/>
        <family val="2"/>
        <scheme val="minor"/>
      </rPr>
      <t>2</t>
    </r>
    <r>
      <rPr>
        <u/>
        <sz val="11"/>
        <color theme="10"/>
        <rFont val="Calibri"/>
        <family val="2"/>
        <scheme val="minor"/>
      </rPr>
      <t xml:space="preserve">    http://education.ohio.gov/getattachment/Topics/Other-Resources/Food-and-Nutrition/Resources-and-Tools-for-Food-and-Nutrition/Menus-that-Move/ES_Fall_Recipes.pdf.aspx</t>
    </r>
  </si>
  <si>
    <t>Potato Salad  (E-09)</t>
  </si>
  <si>
    <t>Saturated Fat (g)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</si>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</sst>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7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2" fillId="0" borderId="0" xfId="0" applyFont="1" applyAlignment="1"/>
    <xf numFmtId="0" fontId="18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horizontal="right" wrapText="1"/>
    </xf>
    <xf numFmtId="0" fontId="23" fillId="0" borderId="0" xfId="0" applyFont="1"/>
    <xf numFmtId="0" fontId="21" fillId="0" borderId="0" xfId="0" applyFont="1" applyAlignment="1">
      <alignment horizontal="right" wrapText="1"/>
    </xf>
    <xf numFmtId="0" fontId="2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education.ohio.gov/getattachment/Topics/Other-Resources/Food-and-Nutrition/Resources-and-Tools-for-Food-and-Nutrition/Menus-that-Move/ES_Fall_Recipes.pdf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ducation.ohio.gov/getattachment/Topics/Other-Resources/Food-and-Nutrition/Resources-and-Tools-for-Food-and-Nutrition/Menus-that-Move/ES_Fall_Recipes.pdf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4" sqref="E14"/>
    </sheetView>
  </sheetViews>
  <sheetFormatPr defaultRowHeight="15.75" x14ac:dyDescent="0.25"/>
  <cols>
    <col min="1" max="1" width="13.140625" style="22" bestFit="1" customWidth="1"/>
    <col min="2" max="2" width="16.42578125" style="7" customWidth="1"/>
    <col min="3" max="3" width="25" style="1" bestFit="1" customWidth="1"/>
    <col min="4" max="4" width="8.85546875" style="2" bestFit="1" customWidth="1"/>
    <col min="5" max="5" width="13.7109375" style="2" bestFit="1" customWidth="1"/>
    <col min="6" max="6" width="12.7109375" style="2" bestFit="1" customWidth="1"/>
    <col min="7" max="7" width="18" style="2" bestFit="1" customWidth="1"/>
    <col min="8" max="8" width="10.28515625" style="15" bestFit="1" customWidth="1"/>
  </cols>
  <sheetData>
    <row r="1" spans="1:8" x14ac:dyDescent="0.25">
      <c r="B1" s="1"/>
      <c r="C1" s="23" t="s">
        <v>0</v>
      </c>
      <c r="D1" s="24" t="s">
        <v>1</v>
      </c>
      <c r="E1" s="24" t="s">
        <v>2</v>
      </c>
      <c r="F1" s="24" t="s">
        <v>3</v>
      </c>
      <c r="G1" s="24" t="s">
        <v>172</v>
      </c>
      <c r="H1" s="25" t="s">
        <v>74</v>
      </c>
    </row>
    <row r="2" spans="1:8" ht="26.25" x14ac:dyDescent="0.25">
      <c r="A2" s="24" t="s">
        <v>5</v>
      </c>
      <c r="B2" s="1" t="s">
        <v>79</v>
      </c>
      <c r="C2" s="1" t="s">
        <v>6</v>
      </c>
      <c r="D2" s="2">
        <v>295</v>
      </c>
      <c r="E2" s="2">
        <v>476</v>
      </c>
      <c r="F2" s="2">
        <v>13.43</v>
      </c>
      <c r="G2" s="2">
        <v>3.73</v>
      </c>
      <c r="H2" s="15" t="s">
        <v>14</v>
      </c>
    </row>
    <row r="3" spans="1:8" ht="26.25" x14ac:dyDescent="0.25">
      <c r="B3" s="1" t="s">
        <v>80</v>
      </c>
      <c r="C3" s="1" t="s">
        <v>7</v>
      </c>
      <c r="D3" s="2">
        <v>74</v>
      </c>
      <c r="E3" s="2">
        <v>219</v>
      </c>
      <c r="F3" s="2">
        <v>1.97</v>
      </c>
      <c r="G3" s="2">
        <v>0.35099999999999998</v>
      </c>
      <c r="H3" s="15" t="s">
        <v>14</v>
      </c>
    </row>
    <row r="4" spans="1:8" ht="26.25" x14ac:dyDescent="0.25">
      <c r="B4" s="1" t="s">
        <v>81</v>
      </c>
      <c r="C4" s="1" t="s">
        <v>163</v>
      </c>
      <c r="D4" s="2">
        <v>30</v>
      </c>
      <c r="E4" s="2">
        <v>36.5</v>
      </c>
      <c r="F4" s="2">
        <v>1.125</v>
      </c>
      <c r="G4" s="2">
        <v>9.5000000000000001E-2</v>
      </c>
      <c r="H4" s="15" t="s">
        <v>14</v>
      </c>
    </row>
    <row r="5" spans="1:8" x14ac:dyDescent="0.25">
      <c r="B5" s="10" t="s">
        <v>82</v>
      </c>
      <c r="C5" s="10" t="s">
        <v>73</v>
      </c>
      <c r="D5" s="20">
        <v>159</v>
      </c>
      <c r="E5" s="20">
        <v>532</v>
      </c>
      <c r="F5" s="20">
        <v>0.64</v>
      </c>
      <c r="G5" s="20">
        <v>0.16</v>
      </c>
      <c r="H5" s="15" t="s">
        <v>14</v>
      </c>
    </row>
    <row r="6" spans="1:8" ht="26.25" x14ac:dyDescent="0.25">
      <c r="B6" s="1" t="s">
        <v>83</v>
      </c>
      <c r="C6" s="1" t="s">
        <v>84</v>
      </c>
      <c r="D6" s="2">
        <v>41</v>
      </c>
      <c r="E6" s="2">
        <v>1</v>
      </c>
      <c r="F6" s="2">
        <v>0.1</v>
      </c>
      <c r="G6" s="2">
        <v>7.0000000000000001E-3</v>
      </c>
      <c r="H6" s="15">
        <v>0</v>
      </c>
    </row>
    <row r="7" spans="1:8" ht="26.25" x14ac:dyDescent="0.25">
      <c r="B7" s="1" t="s">
        <v>75</v>
      </c>
      <c r="C7" s="1" t="s">
        <v>9</v>
      </c>
      <c r="D7" s="2">
        <v>102</v>
      </c>
      <c r="E7" s="2">
        <v>107</v>
      </c>
      <c r="F7" s="2">
        <v>2.37</v>
      </c>
      <c r="G7" s="2">
        <v>1.5449999999999999</v>
      </c>
      <c r="H7" s="15" t="s">
        <v>14</v>
      </c>
    </row>
    <row r="8" spans="1:8" s="11" customFormat="1" x14ac:dyDescent="0.25">
      <c r="A8" s="39"/>
      <c r="B8" s="12"/>
      <c r="C8" s="26" t="s">
        <v>173</v>
      </c>
      <c r="D8" s="27">
        <f t="shared" ref="D8:H8" si="0">SUM(D2:D7)</f>
        <v>701</v>
      </c>
      <c r="E8" s="27">
        <f t="shared" si="0"/>
        <v>1371.5</v>
      </c>
      <c r="F8" s="27">
        <f t="shared" si="0"/>
        <v>19.635000000000002</v>
      </c>
      <c r="G8" s="27">
        <f t="shared" si="0"/>
        <v>5.887999999999999</v>
      </c>
      <c r="H8" s="28">
        <f t="shared" si="0"/>
        <v>0</v>
      </c>
    </row>
    <row r="9" spans="1:8" x14ac:dyDescent="0.25">
      <c r="A9" s="41"/>
      <c r="B9" s="3"/>
      <c r="C9" s="3"/>
      <c r="D9" s="21"/>
      <c r="E9" s="21"/>
      <c r="F9" s="21"/>
      <c r="G9" s="21"/>
    </row>
    <row r="10" spans="1:8" x14ac:dyDescent="0.25">
      <c r="A10" s="24" t="s">
        <v>10</v>
      </c>
      <c r="B10" s="1" t="s">
        <v>85</v>
      </c>
      <c r="C10" s="1" t="s">
        <v>11</v>
      </c>
      <c r="D10" s="2">
        <v>175.48</v>
      </c>
      <c r="E10" s="2">
        <v>346.18</v>
      </c>
      <c r="F10" s="2">
        <v>5.07</v>
      </c>
      <c r="G10" s="2">
        <v>0.63</v>
      </c>
      <c r="H10" s="15" t="s">
        <v>14</v>
      </c>
    </row>
    <row r="11" spans="1:8" ht="26.25" x14ac:dyDescent="0.25">
      <c r="B11" s="1" t="s">
        <v>86</v>
      </c>
      <c r="C11" s="1" t="s">
        <v>12</v>
      </c>
      <c r="D11" s="2">
        <v>112</v>
      </c>
      <c r="E11" s="2">
        <v>54</v>
      </c>
      <c r="F11" s="2">
        <v>0.79</v>
      </c>
      <c r="G11" s="2">
        <v>0.17</v>
      </c>
      <c r="H11" s="15" t="s">
        <v>14</v>
      </c>
    </row>
    <row r="12" spans="1:8" ht="26.25" x14ac:dyDescent="0.25">
      <c r="B12" s="1" t="s">
        <v>157</v>
      </c>
      <c r="C12" s="1" t="s">
        <v>146</v>
      </c>
      <c r="D12" s="2">
        <v>23</v>
      </c>
      <c r="E12" s="2">
        <v>1</v>
      </c>
      <c r="F12" s="2">
        <v>0.04</v>
      </c>
      <c r="G12" s="2">
        <v>8.0000000000000002E-3</v>
      </c>
      <c r="H12" s="15" t="s">
        <v>14</v>
      </c>
    </row>
    <row r="13" spans="1:8" x14ac:dyDescent="0.25">
      <c r="B13" s="1" t="s">
        <v>156</v>
      </c>
      <c r="C13" s="1" t="s">
        <v>155</v>
      </c>
      <c r="D13" s="2">
        <v>36</v>
      </c>
      <c r="E13" s="2">
        <v>337</v>
      </c>
      <c r="F13" s="2">
        <v>0.52</v>
      </c>
      <c r="G13" s="2">
        <v>6.8000000000000005E-2</v>
      </c>
      <c r="H13" s="15" t="s">
        <v>14</v>
      </c>
    </row>
    <row r="14" spans="1:8" ht="26.25" x14ac:dyDescent="0.25">
      <c r="B14" s="1" t="s">
        <v>76</v>
      </c>
      <c r="C14" s="1" t="s">
        <v>15</v>
      </c>
      <c r="D14" s="2">
        <v>28</v>
      </c>
      <c r="E14" s="2">
        <v>1</v>
      </c>
      <c r="F14" s="2">
        <v>0.09</v>
      </c>
      <c r="G14" s="2">
        <v>1.4999999999999999E-2</v>
      </c>
      <c r="H14" s="15">
        <v>0</v>
      </c>
    </row>
    <row r="15" spans="1:8" ht="26.25" x14ac:dyDescent="0.25">
      <c r="B15" s="1" t="s">
        <v>78</v>
      </c>
      <c r="C15" s="1" t="s">
        <v>158</v>
      </c>
      <c r="D15" s="2">
        <v>49</v>
      </c>
      <c r="E15" s="2">
        <v>1</v>
      </c>
      <c r="F15" s="2">
        <v>4.4400000000000004</v>
      </c>
      <c r="G15" s="2">
        <v>0.33200000000000002</v>
      </c>
      <c r="H15" s="15" t="s">
        <v>14</v>
      </c>
    </row>
    <row r="16" spans="1:8" ht="26.25" x14ac:dyDescent="0.25">
      <c r="B16" s="1" t="s">
        <v>75</v>
      </c>
      <c r="C16" s="1" t="s">
        <v>9</v>
      </c>
      <c r="D16" s="2">
        <v>102</v>
      </c>
      <c r="E16" s="2">
        <v>107</v>
      </c>
      <c r="F16" s="2">
        <v>2.37</v>
      </c>
      <c r="G16" s="2">
        <v>1.5449999999999999</v>
      </c>
      <c r="H16" s="15" t="s">
        <v>14</v>
      </c>
    </row>
    <row r="17" spans="1:8" s="11" customFormat="1" x14ac:dyDescent="0.25">
      <c r="A17" s="39"/>
      <c r="B17" s="12"/>
      <c r="C17" s="26" t="s">
        <v>173</v>
      </c>
      <c r="D17" s="27">
        <f t="shared" ref="D17:H17" si="1">SUM(D10:D16)</f>
        <v>525.48</v>
      </c>
      <c r="E17" s="27">
        <f t="shared" si="1"/>
        <v>847.18000000000006</v>
      </c>
      <c r="F17" s="27">
        <f t="shared" si="1"/>
        <v>13.32</v>
      </c>
      <c r="G17" s="27">
        <f t="shared" si="1"/>
        <v>2.7679999999999998</v>
      </c>
      <c r="H17" s="28">
        <f t="shared" si="1"/>
        <v>0</v>
      </c>
    </row>
    <row r="18" spans="1:8" x14ac:dyDescent="0.25">
      <c r="B18" s="1"/>
    </row>
    <row r="19" spans="1:8" ht="26.25" x14ac:dyDescent="0.25">
      <c r="A19" s="24" t="s">
        <v>17</v>
      </c>
      <c r="B19" s="1" t="s">
        <v>87</v>
      </c>
      <c r="C19" s="1" t="s">
        <v>13</v>
      </c>
      <c r="D19" s="2">
        <v>180</v>
      </c>
      <c r="E19" s="2">
        <v>204</v>
      </c>
      <c r="F19" s="2">
        <v>8.58</v>
      </c>
      <c r="G19" s="2">
        <v>3.57</v>
      </c>
      <c r="H19" s="15" t="s">
        <v>14</v>
      </c>
    </row>
    <row r="20" spans="1:8" x14ac:dyDescent="0.25">
      <c r="B20" s="1" t="s">
        <v>18</v>
      </c>
      <c r="C20" s="1" t="s">
        <v>19</v>
      </c>
      <c r="D20" s="2">
        <v>69</v>
      </c>
      <c r="E20" s="2">
        <v>134</v>
      </c>
      <c r="F20" s="2">
        <v>0.84</v>
      </c>
      <c r="G20" s="2">
        <v>0.15</v>
      </c>
      <c r="H20" s="15" t="s">
        <v>14</v>
      </c>
    </row>
    <row r="21" spans="1:8" ht="26.25" x14ac:dyDescent="0.25">
      <c r="B21" s="1" t="s">
        <v>88</v>
      </c>
      <c r="C21" s="1" t="s">
        <v>89</v>
      </c>
      <c r="D21" s="2">
        <v>176</v>
      </c>
      <c r="E21" s="2">
        <v>291</v>
      </c>
      <c r="F21" s="2">
        <v>4.21</v>
      </c>
      <c r="G21" s="2">
        <v>0.6</v>
      </c>
      <c r="H21" s="15" t="s">
        <v>14</v>
      </c>
    </row>
    <row r="22" spans="1:8" ht="26.25" x14ac:dyDescent="0.25">
      <c r="B22" s="1" t="s">
        <v>58</v>
      </c>
      <c r="C22" s="1" t="s">
        <v>13</v>
      </c>
      <c r="D22" s="2">
        <v>78</v>
      </c>
      <c r="E22" s="2">
        <v>15</v>
      </c>
      <c r="F22" s="2">
        <v>0.99</v>
      </c>
      <c r="G22" s="2">
        <v>9.9000000000000005E-2</v>
      </c>
      <c r="H22" s="15" t="s">
        <v>14</v>
      </c>
    </row>
    <row r="23" spans="1:8" ht="26.25" x14ac:dyDescent="0.25">
      <c r="B23" s="1" t="s">
        <v>90</v>
      </c>
      <c r="C23" s="1" t="s">
        <v>36</v>
      </c>
      <c r="D23" s="2">
        <v>81</v>
      </c>
      <c r="E23" s="2">
        <v>2</v>
      </c>
      <c r="F23" s="2">
        <v>0.25</v>
      </c>
      <c r="G23" s="2">
        <v>2.8000000000000001E-2</v>
      </c>
      <c r="H23" s="15">
        <v>0</v>
      </c>
    </row>
    <row r="24" spans="1:8" ht="26.25" x14ac:dyDescent="0.25">
      <c r="B24" s="1" t="s">
        <v>75</v>
      </c>
      <c r="C24" s="1" t="s">
        <v>9</v>
      </c>
      <c r="D24" s="2">
        <v>102</v>
      </c>
      <c r="E24" s="2">
        <v>107</v>
      </c>
      <c r="F24" s="2">
        <v>2.37</v>
      </c>
      <c r="G24" s="2">
        <v>1.5449999999999999</v>
      </c>
      <c r="H24" s="15" t="s">
        <v>14</v>
      </c>
    </row>
    <row r="25" spans="1:8" s="11" customFormat="1" x14ac:dyDescent="0.25">
      <c r="A25" s="39"/>
      <c r="B25" s="12"/>
      <c r="C25" s="26" t="s">
        <v>173</v>
      </c>
      <c r="D25" s="27">
        <f t="shared" ref="D25:H25" si="2">SUM(D19:D24)</f>
        <v>686</v>
      </c>
      <c r="E25" s="27">
        <f t="shared" si="2"/>
        <v>753</v>
      </c>
      <c r="F25" s="27">
        <f t="shared" si="2"/>
        <v>17.239999999999998</v>
      </c>
      <c r="G25" s="27">
        <f t="shared" si="2"/>
        <v>5.9919999999999991</v>
      </c>
      <c r="H25" s="28">
        <f t="shared" si="2"/>
        <v>0</v>
      </c>
    </row>
    <row r="26" spans="1:8" x14ac:dyDescent="0.25">
      <c r="B26" s="1"/>
    </row>
    <row r="27" spans="1:8" x14ac:dyDescent="0.25">
      <c r="A27" s="24" t="s">
        <v>20</v>
      </c>
      <c r="B27" s="1" t="s">
        <v>92</v>
      </c>
      <c r="C27" s="1" t="s">
        <v>91</v>
      </c>
      <c r="D27" s="2">
        <v>90</v>
      </c>
      <c r="E27" s="2">
        <v>57</v>
      </c>
      <c r="F27" s="2">
        <v>2.1800000000000002</v>
      </c>
      <c r="G27" s="2">
        <v>0.64100000000000001</v>
      </c>
      <c r="H27" s="15" t="s">
        <v>14</v>
      </c>
    </row>
    <row r="28" spans="1:8" x14ac:dyDescent="0.25">
      <c r="B28" s="1" t="s">
        <v>93</v>
      </c>
      <c r="C28" s="1" t="s">
        <v>21</v>
      </c>
      <c r="D28" s="2">
        <v>23</v>
      </c>
      <c r="E28" s="2">
        <v>35</v>
      </c>
      <c r="F28" s="2">
        <v>1.5</v>
      </c>
      <c r="G28" s="2">
        <v>0.31</v>
      </c>
      <c r="H28" s="15" t="s">
        <v>14</v>
      </c>
    </row>
    <row r="29" spans="1:8" ht="26.25" x14ac:dyDescent="0.25">
      <c r="B29" s="1" t="s">
        <v>94</v>
      </c>
      <c r="C29" s="1" t="s">
        <v>95</v>
      </c>
      <c r="D29" s="2">
        <v>75</v>
      </c>
      <c r="E29" s="2">
        <v>108</v>
      </c>
      <c r="F29" s="2">
        <v>1.2</v>
      </c>
      <c r="G29" s="2">
        <v>0.247</v>
      </c>
      <c r="H29" s="15" t="s">
        <v>14</v>
      </c>
    </row>
    <row r="30" spans="1:8" ht="26.25" x14ac:dyDescent="0.25">
      <c r="B30" s="1" t="s">
        <v>86</v>
      </c>
      <c r="C30" s="1" t="s">
        <v>22</v>
      </c>
      <c r="D30" s="2">
        <v>112</v>
      </c>
      <c r="E30" s="2">
        <v>54</v>
      </c>
      <c r="F30" s="2">
        <v>0.79</v>
      </c>
      <c r="G30" s="2">
        <v>0.17</v>
      </c>
      <c r="H30" s="15" t="s">
        <v>14</v>
      </c>
    </row>
    <row r="31" spans="1:8" ht="26.25" x14ac:dyDescent="0.25">
      <c r="B31" s="1" t="s">
        <v>54</v>
      </c>
      <c r="C31" s="1" t="s">
        <v>101</v>
      </c>
      <c r="D31" s="2">
        <v>18</v>
      </c>
      <c r="E31" s="2">
        <v>17</v>
      </c>
      <c r="F31" s="2">
        <v>0.12</v>
      </c>
      <c r="G31" s="2">
        <v>2.8000000000000001E-2</v>
      </c>
      <c r="H31" s="18" t="s">
        <v>14</v>
      </c>
    </row>
    <row r="32" spans="1:8" ht="26.25" x14ac:dyDescent="0.25">
      <c r="B32" s="1" t="s">
        <v>23</v>
      </c>
      <c r="C32" s="1" t="s">
        <v>13</v>
      </c>
      <c r="D32" s="2">
        <v>48</v>
      </c>
      <c r="E32" s="2">
        <v>134</v>
      </c>
      <c r="F32" s="2">
        <v>1.92</v>
      </c>
      <c r="G32" s="2">
        <v>0.39</v>
      </c>
      <c r="H32" s="15" t="s">
        <v>14</v>
      </c>
    </row>
    <row r="33" spans="1:8" x14ac:dyDescent="0.25">
      <c r="B33" s="1" t="s">
        <v>97</v>
      </c>
      <c r="C33" s="1" t="s">
        <v>96</v>
      </c>
      <c r="D33" s="2">
        <v>55</v>
      </c>
      <c r="E33" s="2">
        <v>5</v>
      </c>
      <c r="F33" s="2">
        <v>0.04</v>
      </c>
      <c r="G33" s="2">
        <v>5.0000000000000001E-3</v>
      </c>
      <c r="H33" s="15">
        <v>0</v>
      </c>
    </row>
    <row r="34" spans="1:8" ht="26.25" x14ac:dyDescent="0.25">
      <c r="B34" s="1" t="s">
        <v>75</v>
      </c>
      <c r="C34" s="1" t="s">
        <v>9</v>
      </c>
      <c r="D34" s="2">
        <v>102</v>
      </c>
      <c r="E34" s="2">
        <v>107</v>
      </c>
      <c r="F34" s="2">
        <v>2.37</v>
      </c>
      <c r="G34" s="2">
        <v>1.5449999999999999</v>
      </c>
      <c r="H34" s="15" t="s">
        <v>14</v>
      </c>
    </row>
    <row r="35" spans="1:8" s="11" customFormat="1" x14ac:dyDescent="0.25">
      <c r="A35" s="27"/>
      <c r="B35" s="13"/>
      <c r="C35" s="26" t="s">
        <v>173</v>
      </c>
      <c r="D35" s="27">
        <f>SUM(D27:D34)</f>
        <v>523</v>
      </c>
      <c r="E35" s="27">
        <f>SUM(E27:E34)</f>
        <v>517</v>
      </c>
      <c r="F35" s="27">
        <f>SUM(F27:F34)</f>
        <v>10.120000000000001</v>
      </c>
      <c r="G35" s="27">
        <f>SUM(G27:G34)</f>
        <v>3.3359999999999999</v>
      </c>
      <c r="H35" s="28">
        <f>SUM(H27:H34)</f>
        <v>0</v>
      </c>
    </row>
    <row r="36" spans="1:8" x14ac:dyDescent="0.25">
      <c r="B36" s="1"/>
    </row>
    <row r="37" spans="1:8" ht="26.25" x14ac:dyDescent="0.25">
      <c r="A37" s="24" t="s">
        <v>24</v>
      </c>
      <c r="B37" s="1" t="s">
        <v>99</v>
      </c>
      <c r="C37" s="1" t="s">
        <v>98</v>
      </c>
      <c r="D37" s="2">
        <v>102</v>
      </c>
      <c r="E37" s="2">
        <v>39</v>
      </c>
      <c r="F37" s="2">
        <v>3.9</v>
      </c>
      <c r="G37" s="2">
        <v>1.7709999999999999</v>
      </c>
      <c r="H37" s="18" t="s">
        <v>14</v>
      </c>
    </row>
    <row r="38" spans="1:8" ht="26.25" x14ac:dyDescent="0.25">
      <c r="A38" s="24"/>
      <c r="B38" s="1" t="s">
        <v>25</v>
      </c>
      <c r="C38" s="1" t="s">
        <v>26</v>
      </c>
      <c r="D38" s="2">
        <v>113</v>
      </c>
      <c r="E38" s="2">
        <v>197</v>
      </c>
      <c r="F38" s="2">
        <v>2.58</v>
      </c>
      <c r="G38" s="2">
        <v>0.59799999999999998</v>
      </c>
      <c r="H38" s="18" t="s">
        <v>14</v>
      </c>
    </row>
    <row r="39" spans="1:8" ht="28.5" x14ac:dyDescent="0.25">
      <c r="B39" s="1" t="s">
        <v>100</v>
      </c>
      <c r="C39" s="1" t="s">
        <v>72</v>
      </c>
      <c r="D39" s="2">
        <v>231</v>
      </c>
      <c r="E39" s="2">
        <v>70</v>
      </c>
      <c r="F39" s="2">
        <v>5</v>
      </c>
      <c r="G39" s="2">
        <v>3</v>
      </c>
      <c r="H39" s="18" t="s">
        <v>14</v>
      </c>
    </row>
    <row r="40" spans="1:8" x14ac:dyDescent="0.25">
      <c r="B40" s="1" t="s">
        <v>164</v>
      </c>
      <c r="C40" s="1" t="s">
        <v>165</v>
      </c>
      <c r="D40" s="2">
        <v>21</v>
      </c>
      <c r="E40" s="2">
        <v>2</v>
      </c>
      <c r="F40" s="2">
        <v>0.15</v>
      </c>
      <c r="G40" s="2">
        <v>2.9000000000000001E-2</v>
      </c>
      <c r="H40" s="15" t="s">
        <v>14</v>
      </c>
    </row>
    <row r="41" spans="1:8" x14ac:dyDescent="0.25">
      <c r="B41" s="14" t="s">
        <v>103</v>
      </c>
      <c r="C41" s="1" t="s">
        <v>102</v>
      </c>
      <c r="D41" s="2">
        <v>40</v>
      </c>
      <c r="E41" s="2">
        <v>1</v>
      </c>
      <c r="F41" s="2">
        <v>0.14000000000000001</v>
      </c>
      <c r="G41" s="2">
        <v>1.4999999999999999E-2</v>
      </c>
      <c r="H41" s="15">
        <v>0</v>
      </c>
    </row>
    <row r="42" spans="1:8" ht="26.25" x14ac:dyDescent="0.25">
      <c r="B42" s="1" t="s">
        <v>75</v>
      </c>
      <c r="C42" s="1" t="s">
        <v>9</v>
      </c>
      <c r="D42" s="2">
        <v>102</v>
      </c>
      <c r="E42" s="2">
        <v>107</v>
      </c>
      <c r="F42" s="2">
        <v>2.37</v>
      </c>
      <c r="G42" s="2">
        <v>1.5449999999999999</v>
      </c>
      <c r="H42" s="18" t="s">
        <v>14</v>
      </c>
    </row>
    <row r="43" spans="1:8" s="11" customFormat="1" x14ac:dyDescent="0.25">
      <c r="A43" s="27"/>
      <c r="B43" s="13"/>
      <c r="C43" s="26" t="s">
        <v>173</v>
      </c>
      <c r="D43" s="27">
        <f>SUM(D37:D42)</f>
        <v>609</v>
      </c>
      <c r="E43" s="27">
        <f>SUM(E37:E42)</f>
        <v>416</v>
      </c>
      <c r="F43" s="27">
        <f>SUM(F37:F42)</f>
        <v>14.14</v>
      </c>
      <c r="G43" s="27">
        <f>SUM(G37:G42)</f>
        <v>6.9579999999999993</v>
      </c>
      <c r="H43" s="28">
        <f>SUM(H37:H42)</f>
        <v>0</v>
      </c>
    </row>
    <row r="44" spans="1:8" x14ac:dyDescent="0.25">
      <c r="B44" s="1"/>
    </row>
    <row r="45" spans="1:8" x14ac:dyDescent="0.25">
      <c r="B45" s="1"/>
      <c r="C45" s="29" t="s">
        <v>29</v>
      </c>
      <c r="D45" s="30">
        <f>AVERAGE(D8,D17,D25,D35,D43)</f>
        <v>608.89599999999996</v>
      </c>
      <c r="E45" s="30">
        <f>AVERAGE(E8,E17,E25,E35,E43)</f>
        <v>780.93600000000004</v>
      </c>
      <c r="F45" s="30">
        <f>AVERAGE(F8,F17,F25,F35,F43)</f>
        <v>14.891</v>
      </c>
      <c r="G45" s="30">
        <f>AVERAGE(G8,G17,G25,G35,G43)</f>
        <v>4.9883999999999995</v>
      </c>
      <c r="H45" s="31">
        <f>AVERAGE(H8,H17,H25,H35,H43)</f>
        <v>0</v>
      </c>
    </row>
    <row r="46" spans="1:8" x14ac:dyDescent="0.25">
      <c r="A46" s="30"/>
      <c r="B46" s="6"/>
    </row>
    <row r="49" spans="2:2" ht="156" x14ac:dyDescent="0.25">
      <c r="B49" s="1" t="s">
        <v>104</v>
      </c>
    </row>
    <row r="50" spans="2:2" x14ac:dyDescent="0.25">
      <c r="B50" s="1"/>
    </row>
    <row r="51" spans="2:2" x14ac:dyDescent="0.25">
      <c r="B51" s="8"/>
    </row>
    <row r="52" spans="2:2" x14ac:dyDescent="0.25">
      <c r="B5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C10" sqref="C10"/>
    </sheetView>
  </sheetViews>
  <sheetFormatPr defaultRowHeight="15.75" x14ac:dyDescent="0.25"/>
  <cols>
    <col min="1" max="1" width="12.42578125" style="22" bestFit="1" customWidth="1"/>
    <col min="2" max="2" width="21.7109375" style="7" customWidth="1"/>
    <col min="3" max="3" width="19.42578125" style="7" customWidth="1"/>
    <col min="5" max="5" width="13.5703125" bestFit="1" customWidth="1"/>
    <col min="6" max="6" width="12.7109375" bestFit="1" customWidth="1"/>
    <col min="7" max="7" width="17.7109375" bestFit="1" customWidth="1"/>
    <col min="8" max="8" width="12.7109375" style="15" bestFit="1" customWidth="1"/>
  </cols>
  <sheetData>
    <row r="1" spans="1:8" x14ac:dyDescent="0.25">
      <c r="A1" s="23"/>
      <c r="B1" s="1"/>
      <c r="C1" s="33" t="s">
        <v>0</v>
      </c>
      <c r="D1" s="33" t="s">
        <v>1</v>
      </c>
      <c r="E1" s="33" t="s">
        <v>2</v>
      </c>
      <c r="F1" s="33" t="s">
        <v>3</v>
      </c>
      <c r="G1" s="33" t="s">
        <v>172</v>
      </c>
      <c r="H1" s="25" t="s">
        <v>43</v>
      </c>
    </row>
    <row r="2" spans="1:8" x14ac:dyDescent="0.25">
      <c r="A2" s="23"/>
      <c r="B2" s="1"/>
      <c r="C2" s="1"/>
      <c r="D2" s="7"/>
      <c r="E2" s="7"/>
      <c r="F2" s="7"/>
      <c r="G2" s="7"/>
    </row>
    <row r="3" spans="1:8" x14ac:dyDescent="0.25">
      <c r="A3" s="23" t="s">
        <v>5</v>
      </c>
      <c r="B3" s="1" t="s">
        <v>128</v>
      </c>
      <c r="C3" s="1" t="s">
        <v>30</v>
      </c>
      <c r="D3" s="7">
        <v>165</v>
      </c>
      <c r="E3" s="7">
        <v>257</v>
      </c>
      <c r="F3" s="7">
        <v>7.24</v>
      </c>
      <c r="G3" s="7">
        <v>1.67</v>
      </c>
      <c r="H3" s="15" t="s">
        <v>14</v>
      </c>
    </row>
    <row r="4" spans="1:8" ht="26.25" x14ac:dyDescent="0.25">
      <c r="A4" s="23"/>
      <c r="B4" s="1" t="s">
        <v>94</v>
      </c>
      <c r="C4" s="1" t="s">
        <v>31</v>
      </c>
      <c r="D4" s="7">
        <v>143</v>
      </c>
      <c r="E4" s="7">
        <v>258</v>
      </c>
      <c r="F4" s="7">
        <v>1.98</v>
      </c>
      <c r="G4" s="7">
        <v>0.40899999999999997</v>
      </c>
      <c r="H4" s="15" t="s">
        <v>14</v>
      </c>
    </row>
    <row r="5" spans="1:8" x14ac:dyDescent="0.25">
      <c r="A5" s="23"/>
      <c r="B5" s="1" t="s">
        <v>54</v>
      </c>
      <c r="C5" s="1" t="s">
        <v>101</v>
      </c>
      <c r="D5" s="7">
        <v>18</v>
      </c>
      <c r="E5" s="7">
        <v>17</v>
      </c>
      <c r="F5" s="7">
        <v>0.12</v>
      </c>
      <c r="G5" s="7">
        <v>2.8000000000000001E-2</v>
      </c>
      <c r="H5" s="15" t="s">
        <v>14</v>
      </c>
    </row>
    <row r="6" spans="1:8" x14ac:dyDescent="0.25">
      <c r="A6" s="23"/>
      <c r="B6" s="1" t="s">
        <v>122</v>
      </c>
      <c r="C6" s="1" t="s">
        <v>160</v>
      </c>
      <c r="D6" s="7">
        <v>7</v>
      </c>
      <c r="E6" s="7">
        <v>1</v>
      </c>
      <c r="F6" s="7">
        <v>7.0000000000000007E-2</v>
      </c>
      <c r="G6" s="7">
        <v>0.02</v>
      </c>
      <c r="H6" s="15" t="s">
        <v>14</v>
      </c>
    </row>
    <row r="7" spans="1:8" x14ac:dyDescent="0.25">
      <c r="A7" s="23"/>
      <c r="B7" s="1" t="s">
        <v>32</v>
      </c>
      <c r="C7" s="1" t="s">
        <v>33</v>
      </c>
      <c r="D7" s="7">
        <v>35</v>
      </c>
      <c r="E7" s="7">
        <v>181</v>
      </c>
      <c r="F7" s="7">
        <v>1.88</v>
      </c>
      <c r="G7" s="7">
        <v>0.52</v>
      </c>
      <c r="H7" s="15" t="s">
        <v>14</v>
      </c>
    </row>
    <row r="8" spans="1:8" x14ac:dyDescent="0.25">
      <c r="A8" s="23"/>
      <c r="B8" s="1" t="s">
        <v>105</v>
      </c>
      <c r="C8" s="1" t="s">
        <v>34</v>
      </c>
      <c r="D8" s="7">
        <v>121</v>
      </c>
      <c r="E8" s="7">
        <v>1</v>
      </c>
      <c r="F8" s="7">
        <v>0.45</v>
      </c>
      <c r="G8" s="7">
        <v>0.152</v>
      </c>
      <c r="H8" s="18">
        <v>0</v>
      </c>
    </row>
    <row r="9" spans="1:8" ht="26.25" x14ac:dyDescent="0.25">
      <c r="A9" s="23"/>
      <c r="B9" s="1" t="s">
        <v>75</v>
      </c>
      <c r="C9" s="1" t="s">
        <v>9</v>
      </c>
      <c r="D9" s="7">
        <v>102</v>
      </c>
      <c r="E9" s="7">
        <v>107</v>
      </c>
      <c r="F9" s="7">
        <v>2.37</v>
      </c>
      <c r="G9" s="7">
        <v>1.5449999999999999</v>
      </c>
      <c r="H9" s="15" t="s">
        <v>14</v>
      </c>
    </row>
    <row r="10" spans="1:8" s="11" customFormat="1" x14ac:dyDescent="0.25">
      <c r="A10" s="26"/>
      <c r="B10" s="13"/>
      <c r="C10" s="26" t="s">
        <v>173</v>
      </c>
      <c r="D10" s="26">
        <f t="shared" ref="D10:H10" si="0">SUM(D3:D9)</f>
        <v>591</v>
      </c>
      <c r="E10" s="26">
        <f t="shared" si="0"/>
        <v>822</v>
      </c>
      <c r="F10" s="26">
        <f t="shared" si="0"/>
        <v>14.11</v>
      </c>
      <c r="G10" s="26">
        <f t="shared" si="0"/>
        <v>4.3439999999999994</v>
      </c>
      <c r="H10" s="38">
        <f t="shared" si="0"/>
        <v>0</v>
      </c>
    </row>
    <row r="11" spans="1:8" x14ac:dyDescent="0.25">
      <c r="A11" s="23"/>
      <c r="B11" s="1"/>
      <c r="C11" s="1"/>
      <c r="D11" s="7"/>
      <c r="E11" s="7"/>
      <c r="F11" s="7"/>
      <c r="G11" s="7"/>
    </row>
    <row r="12" spans="1:8" ht="26.25" x14ac:dyDescent="0.25">
      <c r="A12" s="23" t="s">
        <v>10</v>
      </c>
      <c r="B12" s="1" t="s">
        <v>106</v>
      </c>
      <c r="C12" s="1" t="s">
        <v>35</v>
      </c>
      <c r="D12" s="7">
        <v>345</v>
      </c>
      <c r="E12" s="7">
        <v>540</v>
      </c>
      <c r="F12" s="7">
        <v>12.77</v>
      </c>
      <c r="G12" s="7">
        <v>4.96</v>
      </c>
      <c r="H12" s="15" t="s">
        <v>14</v>
      </c>
    </row>
    <row r="13" spans="1:8" x14ac:dyDescent="0.25">
      <c r="A13" s="23"/>
      <c r="B13" s="10" t="s">
        <v>107</v>
      </c>
      <c r="C13" s="1" t="s">
        <v>36</v>
      </c>
      <c r="D13" s="7">
        <v>71</v>
      </c>
      <c r="E13" s="7">
        <v>63.9</v>
      </c>
      <c r="F13" s="7">
        <v>0.5</v>
      </c>
      <c r="G13" s="7">
        <v>0</v>
      </c>
      <c r="H13" s="15" t="s">
        <v>14</v>
      </c>
    </row>
    <row r="14" spans="1:8" x14ac:dyDescent="0.25">
      <c r="A14" s="23"/>
      <c r="B14" s="1" t="s">
        <v>69</v>
      </c>
      <c r="C14" s="1" t="s">
        <v>42</v>
      </c>
      <c r="D14" s="2">
        <v>186.22</v>
      </c>
      <c r="E14" s="2">
        <v>381.06</v>
      </c>
      <c r="F14" s="2">
        <v>4.92</v>
      </c>
      <c r="G14" s="2">
        <v>0.41</v>
      </c>
      <c r="H14" s="15" t="s">
        <v>14</v>
      </c>
    </row>
    <row r="15" spans="1:8" x14ac:dyDescent="0.25">
      <c r="A15" s="23"/>
      <c r="B15" s="1" t="s">
        <v>76</v>
      </c>
      <c r="C15" s="1" t="s">
        <v>77</v>
      </c>
      <c r="D15" s="7">
        <v>28</v>
      </c>
      <c r="E15" s="7">
        <v>1</v>
      </c>
      <c r="F15" s="7">
        <v>0.09</v>
      </c>
      <c r="G15" s="7"/>
      <c r="H15" s="18">
        <v>0</v>
      </c>
    </row>
    <row r="16" spans="1:8" ht="26.25" x14ac:dyDescent="0.25">
      <c r="A16" s="23"/>
      <c r="B16" s="1" t="s">
        <v>75</v>
      </c>
      <c r="C16" s="1" t="s">
        <v>9</v>
      </c>
      <c r="D16" s="7">
        <v>102</v>
      </c>
      <c r="E16" s="7">
        <v>107</v>
      </c>
      <c r="F16" s="7">
        <v>2.37</v>
      </c>
      <c r="G16" s="7">
        <v>1.5449999999999999</v>
      </c>
      <c r="H16" s="15" t="s">
        <v>14</v>
      </c>
    </row>
    <row r="17" spans="1:9" s="11" customFormat="1" x14ac:dyDescent="0.25">
      <c r="A17" s="26"/>
      <c r="B17" s="13"/>
      <c r="C17" s="26" t="s">
        <v>173</v>
      </c>
      <c r="D17" s="26">
        <f>SUM(D12:D16)</f>
        <v>732.22</v>
      </c>
      <c r="E17" s="26">
        <f>SUM(E12:E16)</f>
        <v>1092.96</v>
      </c>
      <c r="F17" s="26">
        <f t="shared" ref="F17:H17" si="1">SUM(F12:F16)</f>
        <v>20.65</v>
      </c>
      <c r="G17" s="26">
        <f t="shared" si="1"/>
        <v>6.915</v>
      </c>
      <c r="H17" s="38">
        <f t="shared" si="1"/>
        <v>0</v>
      </c>
    </row>
    <row r="18" spans="1:9" x14ac:dyDescent="0.25">
      <c r="A18" s="23"/>
      <c r="B18" s="1"/>
      <c r="C18" s="1"/>
      <c r="D18" s="7"/>
      <c r="E18" s="7"/>
      <c r="F18" s="7"/>
      <c r="G18" s="7"/>
    </row>
    <row r="19" spans="1:9" ht="26.25" x14ac:dyDescent="0.25">
      <c r="A19" s="23" t="s">
        <v>17</v>
      </c>
      <c r="B19" s="1" t="s">
        <v>154</v>
      </c>
      <c r="C19" s="1" t="s">
        <v>36</v>
      </c>
      <c r="D19" s="2">
        <v>344.92</v>
      </c>
      <c r="E19" s="2">
        <v>571.54999999999995</v>
      </c>
      <c r="F19" s="2">
        <v>8.16</v>
      </c>
      <c r="G19" s="2">
        <v>3.59</v>
      </c>
      <c r="H19" s="15" t="s">
        <v>14</v>
      </c>
    </row>
    <row r="20" spans="1:9" ht="39" x14ac:dyDescent="0.25">
      <c r="A20" s="23"/>
      <c r="B20" s="1" t="s">
        <v>108</v>
      </c>
      <c r="C20" s="1" t="s">
        <v>37</v>
      </c>
      <c r="D20" s="7">
        <v>16</v>
      </c>
      <c r="E20" s="7">
        <v>20</v>
      </c>
      <c r="F20" s="7">
        <v>1</v>
      </c>
      <c r="G20" s="7">
        <v>0.05</v>
      </c>
      <c r="H20" s="15" t="s">
        <v>14</v>
      </c>
    </row>
    <row r="21" spans="1:9" x14ac:dyDescent="0.25">
      <c r="A21" s="23"/>
      <c r="B21" s="1" t="s">
        <v>38</v>
      </c>
      <c r="C21" s="1" t="s">
        <v>33</v>
      </c>
      <c r="D21" s="7">
        <v>35</v>
      </c>
      <c r="E21" s="7">
        <v>181</v>
      </c>
      <c r="F21" s="7">
        <v>1.88</v>
      </c>
      <c r="G21" s="7">
        <v>0.52</v>
      </c>
      <c r="H21" s="15" t="s">
        <v>14</v>
      </c>
    </row>
    <row r="22" spans="1:9" x14ac:dyDescent="0.25">
      <c r="A22" s="23"/>
      <c r="B22" s="1" t="s">
        <v>81</v>
      </c>
      <c r="C22" s="1" t="s">
        <v>8</v>
      </c>
      <c r="D22" s="7">
        <v>60</v>
      </c>
      <c r="E22" s="7">
        <v>73</v>
      </c>
      <c r="F22" s="7">
        <v>2.52</v>
      </c>
      <c r="G22" s="7">
        <v>0.19</v>
      </c>
      <c r="H22" s="15" t="s">
        <v>14</v>
      </c>
    </row>
    <row r="23" spans="1:9" x14ac:dyDescent="0.25">
      <c r="A23" s="23"/>
      <c r="B23" s="1" t="s">
        <v>109</v>
      </c>
      <c r="C23" s="1" t="s">
        <v>110</v>
      </c>
      <c r="D23" s="7">
        <v>55</v>
      </c>
      <c r="E23" s="15" t="s">
        <v>43</v>
      </c>
      <c r="F23" s="7">
        <v>0.04</v>
      </c>
      <c r="G23" s="7">
        <v>5.0000000000000001E-3</v>
      </c>
      <c r="H23" s="18">
        <v>0</v>
      </c>
    </row>
    <row r="24" spans="1:9" ht="26.25" x14ac:dyDescent="0.25">
      <c r="A24" s="23"/>
      <c r="B24" s="1" t="s">
        <v>75</v>
      </c>
      <c r="C24" s="1" t="s">
        <v>9</v>
      </c>
      <c r="D24" s="7">
        <v>102</v>
      </c>
      <c r="E24" s="7">
        <v>107</v>
      </c>
      <c r="F24" s="7">
        <v>2.37</v>
      </c>
      <c r="G24" s="7">
        <v>1.5449999999999999</v>
      </c>
      <c r="H24" s="15" t="s">
        <v>14</v>
      </c>
    </row>
    <row r="25" spans="1:9" s="11" customFormat="1" x14ac:dyDescent="0.25">
      <c r="A25" s="26"/>
      <c r="B25" s="13"/>
      <c r="C25" s="26" t="s">
        <v>173</v>
      </c>
      <c r="D25" s="26">
        <f t="shared" ref="D25:H25" si="2">SUM(D19:D24)</f>
        <v>612.92000000000007</v>
      </c>
      <c r="E25" s="26">
        <f t="shared" si="2"/>
        <v>952.55</v>
      </c>
      <c r="F25" s="26">
        <f t="shared" si="2"/>
        <v>15.969999999999999</v>
      </c>
      <c r="G25" s="26">
        <f t="shared" si="2"/>
        <v>5.9</v>
      </c>
      <c r="H25" s="38">
        <f t="shared" si="2"/>
        <v>0</v>
      </c>
      <c r="I25" s="39"/>
    </row>
    <row r="26" spans="1:9" x14ac:dyDescent="0.25">
      <c r="A26" s="23"/>
      <c r="B26" s="1"/>
      <c r="C26" s="1"/>
      <c r="D26" s="7"/>
      <c r="E26" s="7"/>
      <c r="F26" s="7"/>
      <c r="G26" s="7"/>
    </row>
    <row r="27" spans="1:9" x14ac:dyDescent="0.25">
      <c r="A27" s="23" t="s">
        <v>20</v>
      </c>
      <c r="B27" s="1" t="s">
        <v>111</v>
      </c>
      <c r="C27" s="1" t="s">
        <v>39</v>
      </c>
      <c r="D27" s="7">
        <v>241</v>
      </c>
      <c r="E27" s="7">
        <v>284</v>
      </c>
      <c r="F27" s="7">
        <v>6.28</v>
      </c>
      <c r="G27" s="7">
        <v>1.41</v>
      </c>
      <c r="H27" s="15" t="s">
        <v>14</v>
      </c>
    </row>
    <row r="28" spans="1:9" ht="26.25" x14ac:dyDescent="0.25">
      <c r="A28" s="23"/>
      <c r="B28" s="1" t="s">
        <v>58</v>
      </c>
      <c r="C28" s="1" t="s">
        <v>13</v>
      </c>
      <c r="D28" s="7">
        <v>78</v>
      </c>
      <c r="E28" s="7">
        <v>15</v>
      </c>
      <c r="F28" s="7">
        <v>0.99</v>
      </c>
      <c r="G28" s="7">
        <v>9.9000000000000005E-2</v>
      </c>
      <c r="H28" s="15" t="s">
        <v>14</v>
      </c>
    </row>
    <row r="29" spans="1:9" x14ac:dyDescent="0.25">
      <c r="A29" s="23"/>
      <c r="B29" s="1" t="s">
        <v>113</v>
      </c>
      <c r="C29" s="1" t="s">
        <v>112</v>
      </c>
      <c r="D29" s="7">
        <v>118</v>
      </c>
      <c r="E29" s="7">
        <v>147</v>
      </c>
      <c r="F29" s="7">
        <v>1.62</v>
      </c>
      <c r="G29" s="7">
        <v>0.24099999999999999</v>
      </c>
      <c r="H29" s="15" t="s">
        <v>14</v>
      </c>
    </row>
    <row r="30" spans="1:9" x14ac:dyDescent="0.25">
      <c r="A30" s="23"/>
      <c r="B30" s="1" t="s">
        <v>115</v>
      </c>
      <c r="C30" s="1" t="s">
        <v>114</v>
      </c>
      <c r="D30" s="7">
        <v>18</v>
      </c>
      <c r="E30" s="7">
        <v>157</v>
      </c>
      <c r="F30" s="7">
        <v>0.11</v>
      </c>
      <c r="G30" s="7">
        <v>0.02</v>
      </c>
      <c r="H30" s="15" t="s">
        <v>14</v>
      </c>
    </row>
    <row r="31" spans="1:9" x14ac:dyDescent="0.25">
      <c r="A31" s="23"/>
      <c r="B31" s="1" t="s">
        <v>83</v>
      </c>
      <c r="C31" s="1" t="s">
        <v>84</v>
      </c>
      <c r="D31" s="7">
        <v>41</v>
      </c>
      <c r="E31" s="7">
        <v>1</v>
      </c>
      <c r="F31" s="7">
        <v>0.1</v>
      </c>
      <c r="G31" s="7">
        <v>7.0000000000000001E-3</v>
      </c>
      <c r="H31" s="18">
        <v>0</v>
      </c>
    </row>
    <row r="32" spans="1:9" ht="26.25" x14ac:dyDescent="0.25">
      <c r="A32" s="23"/>
      <c r="B32" s="1" t="s">
        <v>75</v>
      </c>
      <c r="C32" s="1" t="s">
        <v>9</v>
      </c>
      <c r="D32" s="7">
        <v>102</v>
      </c>
      <c r="E32" s="7">
        <v>107</v>
      </c>
      <c r="F32" s="7">
        <v>2.37</v>
      </c>
      <c r="G32" s="7">
        <v>1.5449999999999999</v>
      </c>
      <c r="H32" s="15" t="s">
        <v>14</v>
      </c>
    </row>
    <row r="33" spans="1:8" s="11" customFormat="1" x14ac:dyDescent="0.25">
      <c r="A33" s="26"/>
      <c r="B33" s="13"/>
      <c r="C33" s="26" t="s">
        <v>173</v>
      </c>
      <c r="D33" s="26">
        <f>SUM(D27:D32)</f>
        <v>598</v>
      </c>
      <c r="E33" s="26">
        <f>SUM(E27:E32)</f>
        <v>711</v>
      </c>
      <c r="F33" s="26">
        <f>SUM(F27:F32)</f>
        <v>11.469999999999999</v>
      </c>
      <c r="G33" s="26">
        <f>SUM(G27:G32)</f>
        <v>3.3220000000000001</v>
      </c>
      <c r="H33" s="38">
        <f>SUM(H27:H32)</f>
        <v>0</v>
      </c>
    </row>
    <row r="34" spans="1:8" x14ac:dyDescent="0.25">
      <c r="A34" s="23"/>
      <c r="B34" s="1"/>
      <c r="C34" s="1"/>
      <c r="D34" s="7"/>
      <c r="E34" s="7"/>
      <c r="F34" s="7"/>
      <c r="G34" s="7"/>
    </row>
    <row r="35" spans="1:8" x14ac:dyDescent="0.25">
      <c r="A35" s="23" t="s">
        <v>24</v>
      </c>
      <c r="B35" s="1" t="s">
        <v>116</v>
      </c>
      <c r="C35" s="1" t="s">
        <v>40</v>
      </c>
      <c r="D35" s="7">
        <v>280</v>
      </c>
      <c r="E35" s="7">
        <v>497</v>
      </c>
      <c r="F35" s="7">
        <v>8.06</v>
      </c>
      <c r="G35" s="7">
        <v>4.17</v>
      </c>
      <c r="H35" s="15" t="s">
        <v>14</v>
      </c>
    </row>
    <row r="36" spans="1:8" x14ac:dyDescent="0.25">
      <c r="A36" s="23"/>
      <c r="B36" s="1" t="s">
        <v>151</v>
      </c>
      <c r="C36" s="1" t="s">
        <v>118</v>
      </c>
      <c r="D36" s="2">
        <v>182</v>
      </c>
      <c r="E36" s="2">
        <v>301</v>
      </c>
      <c r="F36" s="2">
        <v>7.9</v>
      </c>
      <c r="G36" s="2">
        <v>1.44</v>
      </c>
      <c r="H36" s="15" t="s">
        <v>14</v>
      </c>
    </row>
    <row r="37" spans="1:8" x14ac:dyDescent="0.25">
      <c r="A37" s="23"/>
      <c r="B37" s="1" t="s">
        <v>120</v>
      </c>
      <c r="C37" s="1" t="s">
        <v>119</v>
      </c>
      <c r="D37" s="7">
        <v>13</v>
      </c>
      <c r="E37" s="7">
        <v>21</v>
      </c>
      <c r="F37" s="7">
        <v>7.0000000000000007E-2</v>
      </c>
      <c r="G37" s="7">
        <v>1.0999999999999999E-2</v>
      </c>
      <c r="H37" s="15" t="s">
        <v>14</v>
      </c>
    </row>
    <row r="38" spans="1:8" x14ac:dyDescent="0.25">
      <c r="A38" s="23"/>
      <c r="B38" s="1" t="s">
        <v>123</v>
      </c>
      <c r="C38" s="1" t="s">
        <v>56</v>
      </c>
      <c r="D38" s="7">
        <v>52</v>
      </c>
      <c r="E38" s="7">
        <v>2</v>
      </c>
      <c r="F38" s="7">
        <v>0.12</v>
      </c>
      <c r="G38" s="7">
        <v>5.3999999999999999E-2</v>
      </c>
      <c r="H38" s="18">
        <v>0</v>
      </c>
    </row>
    <row r="39" spans="1:8" ht="26.25" x14ac:dyDescent="0.25">
      <c r="A39" s="23"/>
      <c r="B39" s="1" t="s">
        <v>75</v>
      </c>
      <c r="C39" s="1" t="s">
        <v>9</v>
      </c>
      <c r="D39" s="7">
        <v>102</v>
      </c>
      <c r="E39" s="7">
        <v>107</v>
      </c>
      <c r="F39" s="7">
        <v>2.37</v>
      </c>
      <c r="G39" s="7">
        <v>1.5449999999999999</v>
      </c>
      <c r="H39" s="15" t="s">
        <v>14</v>
      </c>
    </row>
    <row r="40" spans="1:8" s="11" customFormat="1" x14ac:dyDescent="0.25">
      <c r="A40" s="26"/>
      <c r="B40" s="13"/>
      <c r="C40" s="26" t="s">
        <v>173</v>
      </c>
      <c r="D40" s="26">
        <f>SUM(D35:D39)</f>
        <v>629</v>
      </c>
      <c r="E40" s="26">
        <f>SUM(E35:E39)</f>
        <v>928</v>
      </c>
      <c r="F40" s="26">
        <f>SUM(F35:F39)</f>
        <v>18.520000000000003</v>
      </c>
      <c r="G40" s="26">
        <f>SUM(G35:G39)</f>
        <v>7.22</v>
      </c>
      <c r="H40" s="38">
        <f>SUM(H35:H39)</f>
        <v>0</v>
      </c>
    </row>
    <row r="41" spans="1:8" x14ac:dyDescent="0.25">
      <c r="A41" s="23"/>
      <c r="B41" s="1"/>
      <c r="C41" s="1"/>
      <c r="D41" s="7"/>
      <c r="E41" s="7"/>
      <c r="F41" s="7"/>
      <c r="G41" s="7"/>
    </row>
    <row r="42" spans="1:8" x14ac:dyDescent="0.25">
      <c r="A42" s="23"/>
      <c r="B42" s="1"/>
      <c r="C42" s="1"/>
      <c r="D42" s="7"/>
      <c r="E42" s="7"/>
      <c r="F42" s="7"/>
      <c r="G42" s="7"/>
    </row>
    <row r="43" spans="1:8" x14ac:dyDescent="0.25">
      <c r="A43" s="29"/>
      <c r="B43" s="6"/>
      <c r="C43" s="29" t="s">
        <v>29</v>
      </c>
      <c r="D43" s="29">
        <f>AVERAGE(D10,D17,D25,D33,D40)</f>
        <v>632.62800000000004</v>
      </c>
      <c r="E43" s="29">
        <f>AVERAGE(E10,E17,E25,E33,E40)</f>
        <v>901.30200000000002</v>
      </c>
      <c r="F43" s="29">
        <f>AVERAGE(F10,F17,F25,F33,F40)</f>
        <v>16.143999999999998</v>
      </c>
      <c r="G43" s="29">
        <f>AVERAGE(G10,G17,G25,G33,G40)</f>
        <v>5.5401999999999996</v>
      </c>
      <c r="H43" s="40">
        <f>AVERAGE(H10,H17,H25,H33,H40)</f>
        <v>0</v>
      </c>
    </row>
    <row r="45" spans="1:8" ht="122.25" x14ac:dyDescent="0.25">
      <c r="B45" s="7" t="s">
        <v>124</v>
      </c>
    </row>
    <row r="47" spans="1:8" ht="167.25" x14ac:dyDescent="0.25">
      <c r="B47" s="8" t="s">
        <v>170</v>
      </c>
    </row>
  </sheetData>
  <hyperlinks>
    <hyperlink ref="B47" r:id="rId1" display="http://education.ohio.gov/getattachment/Topics/Other-Resources/Food-and-Nutrition/Resources-and-Tools-for-Food-and-Nutrition/Menus-that-Move/ES_Fall_Recipes.pdf.asp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5" zoomScaleNormal="85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RowHeight="15.75" x14ac:dyDescent="0.25"/>
  <cols>
    <col min="1" max="1" width="13" style="22" customWidth="1"/>
    <col min="2" max="2" width="18.85546875" customWidth="1"/>
    <col min="3" max="3" width="19.7109375" customWidth="1"/>
    <col min="4" max="4" width="8.85546875" bestFit="1" customWidth="1"/>
    <col min="5" max="5" width="13.7109375" bestFit="1" customWidth="1"/>
    <col min="6" max="6" width="12.7109375" bestFit="1" customWidth="1"/>
    <col min="7" max="7" width="18" bestFit="1" customWidth="1"/>
    <col min="8" max="8" width="12.85546875" style="17" bestFit="1" customWidth="1"/>
  </cols>
  <sheetData>
    <row r="1" spans="1:8" x14ac:dyDescent="0.25">
      <c r="A1" s="24"/>
      <c r="B1" s="1"/>
      <c r="C1" s="23" t="s">
        <v>0</v>
      </c>
      <c r="D1" s="24" t="s">
        <v>1</v>
      </c>
      <c r="E1" s="24" t="s">
        <v>2</v>
      </c>
      <c r="F1" s="24" t="s">
        <v>3</v>
      </c>
      <c r="G1" s="24" t="s">
        <v>172</v>
      </c>
      <c r="H1" s="25" t="s">
        <v>43</v>
      </c>
    </row>
    <row r="2" spans="1:8" ht="41.25" x14ac:dyDescent="0.25">
      <c r="A2" s="24" t="s">
        <v>5</v>
      </c>
      <c r="B2" s="1" t="s">
        <v>44</v>
      </c>
      <c r="C2" s="1" t="s">
        <v>45</v>
      </c>
      <c r="D2" s="2">
        <v>211</v>
      </c>
      <c r="E2" s="2">
        <v>509</v>
      </c>
      <c r="F2" s="2">
        <v>10</v>
      </c>
      <c r="G2" s="2">
        <v>5</v>
      </c>
      <c r="H2" s="15">
        <v>0</v>
      </c>
    </row>
    <row r="3" spans="1:8" x14ac:dyDescent="0.25">
      <c r="A3" s="24"/>
      <c r="B3" s="1" t="s">
        <v>122</v>
      </c>
      <c r="C3" s="1" t="s">
        <v>121</v>
      </c>
      <c r="D3" s="2">
        <v>14</v>
      </c>
      <c r="E3" s="2">
        <v>2</v>
      </c>
      <c r="F3" s="2">
        <v>0.14000000000000001</v>
      </c>
      <c r="G3" s="2">
        <v>0.04</v>
      </c>
      <c r="H3" s="15" t="s">
        <v>14</v>
      </c>
    </row>
    <row r="4" spans="1:8" x14ac:dyDescent="0.25">
      <c r="A4" s="24"/>
      <c r="B4" s="1" t="s">
        <v>113</v>
      </c>
      <c r="C4" s="1" t="s">
        <v>112</v>
      </c>
      <c r="D4" s="7">
        <v>118</v>
      </c>
      <c r="E4" s="7">
        <v>147</v>
      </c>
      <c r="F4" s="7">
        <v>1.62</v>
      </c>
      <c r="G4" s="7">
        <v>0.24099999999999999</v>
      </c>
      <c r="H4" s="15" t="s">
        <v>14</v>
      </c>
    </row>
    <row r="5" spans="1:8" x14ac:dyDescent="0.25">
      <c r="A5" s="24"/>
      <c r="B5" s="1" t="s">
        <v>117</v>
      </c>
      <c r="C5" s="1" t="s">
        <v>159</v>
      </c>
      <c r="D5" s="2">
        <v>91</v>
      </c>
      <c r="E5" s="2">
        <v>150.5</v>
      </c>
      <c r="F5" s="2">
        <v>3.95</v>
      </c>
      <c r="G5" s="2">
        <v>3.5000000000000001E-3</v>
      </c>
      <c r="H5" s="15" t="s">
        <v>14</v>
      </c>
    </row>
    <row r="6" spans="1:8" x14ac:dyDescent="0.25">
      <c r="A6" s="24"/>
      <c r="B6" s="1" t="s">
        <v>59</v>
      </c>
      <c r="C6" s="1" t="s">
        <v>60</v>
      </c>
      <c r="D6" s="2">
        <v>28</v>
      </c>
      <c r="E6" s="2">
        <v>1</v>
      </c>
      <c r="F6" s="2">
        <v>0.09</v>
      </c>
      <c r="G6" s="2">
        <v>1.4999999999999999E-2</v>
      </c>
      <c r="H6" s="15">
        <v>0</v>
      </c>
    </row>
    <row r="7" spans="1:8" ht="26.25" x14ac:dyDescent="0.25">
      <c r="A7" s="24"/>
      <c r="B7" s="1" t="s">
        <v>75</v>
      </c>
      <c r="C7" s="1" t="s">
        <v>9</v>
      </c>
      <c r="D7" s="7">
        <v>102</v>
      </c>
      <c r="E7" s="7">
        <v>107</v>
      </c>
      <c r="F7" s="7">
        <v>2.37</v>
      </c>
      <c r="G7" s="7">
        <v>1.5449999999999999</v>
      </c>
      <c r="H7" s="15" t="s">
        <v>14</v>
      </c>
    </row>
    <row r="8" spans="1:8" s="11" customFormat="1" x14ac:dyDescent="0.25">
      <c r="A8" s="27"/>
      <c r="B8" s="12"/>
      <c r="C8" s="26" t="s">
        <v>173</v>
      </c>
      <c r="D8" s="27">
        <f t="shared" ref="D8:H8" si="0">SUM(D2:D7)</f>
        <v>564</v>
      </c>
      <c r="E8" s="27">
        <f t="shared" si="0"/>
        <v>916.5</v>
      </c>
      <c r="F8" s="27">
        <f t="shared" si="0"/>
        <v>18.170000000000002</v>
      </c>
      <c r="G8" s="27">
        <f t="shared" si="0"/>
        <v>6.8444999999999991</v>
      </c>
      <c r="H8" s="28">
        <f t="shared" si="0"/>
        <v>0</v>
      </c>
    </row>
    <row r="9" spans="1:8" x14ac:dyDescent="0.25">
      <c r="A9" s="24"/>
      <c r="B9" s="1"/>
      <c r="C9" s="1"/>
      <c r="D9" s="2"/>
      <c r="E9" s="2"/>
      <c r="F9" s="2"/>
      <c r="G9" s="2"/>
      <c r="H9" s="15"/>
    </row>
    <row r="10" spans="1:8" ht="51.75" x14ac:dyDescent="0.25">
      <c r="A10" s="24" t="s">
        <v>10</v>
      </c>
      <c r="B10" s="1" t="s">
        <v>125</v>
      </c>
      <c r="C10" s="1" t="s">
        <v>13</v>
      </c>
      <c r="D10" s="2">
        <v>396.34</v>
      </c>
      <c r="E10" s="2">
        <v>574.4</v>
      </c>
      <c r="F10" s="2">
        <v>10.01</v>
      </c>
      <c r="G10" s="2">
        <v>0.05</v>
      </c>
      <c r="H10" s="15" t="s">
        <v>14</v>
      </c>
    </row>
    <row r="11" spans="1:8" ht="39" x14ac:dyDescent="0.25">
      <c r="A11" s="24"/>
      <c r="B11" s="1" t="s">
        <v>126</v>
      </c>
      <c r="C11" s="1" t="s">
        <v>37</v>
      </c>
      <c r="D11" s="2">
        <v>16</v>
      </c>
      <c r="E11" s="2">
        <v>20</v>
      </c>
      <c r="F11" s="2">
        <v>1</v>
      </c>
      <c r="G11" s="2">
        <v>0.52</v>
      </c>
      <c r="H11" s="15" t="s">
        <v>14</v>
      </c>
    </row>
    <row r="12" spans="1:8" x14ac:dyDescent="0.25">
      <c r="A12" s="24"/>
      <c r="B12" s="1" t="s">
        <v>38</v>
      </c>
      <c r="C12" s="1" t="s">
        <v>33</v>
      </c>
      <c r="D12" s="2">
        <v>35</v>
      </c>
      <c r="E12" s="2">
        <v>181</v>
      </c>
      <c r="F12" s="2">
        <v>1.88</v>
      </c>
      <c r="G12" s="2"/>
      <c r="H12" s="15" t="s">
        <v>14</v>
      </c>
    </row>
    <row r="13" spans="1:8" ht="26.25" x14ac:dyDescent="0.25">
      <c r="A13" s="24"/>
      <c r="B13" s="1" t="s">
        <v>83</v>
      </c>
      <c r="C13" s="1" t="s">
        <v>84</v>
      </c>
      <c r="D13" s="2">
        <v>41</v>
      </c>
      <c r="E13" s="2">
        <v>1</v>
      </c>
      <c r="F13" s="2">
        <v>0.1</v>
      </c>
      <c r="G13" s="2">
        <v>7.0000000000000001E-3</v>
      </c>
      <c r="H13" s="15">
        <v>0</v>
      </c>
    </row>
    <row r="14" spans="1:8" ht="26.25" x14ac:dyDescent="0.25">
      <c r="A14" s="24"/>
      <c r="B14" s="1" t="s">
        <v>75</v>
      </c>
      <c r="C14" s="1" t="s">
        <v>9</v>
      </c>
      <c r="D14" s="7">
        <v>102</v>
      </c>
      <c r="E14" s="7">
        <v>107</v>
      </c>
      <c r="F14" s="7">
        <v>2.37</v>
      </c>
      <c r="G14" s="7">
        <v>1.5449999999999999</v>
      </c>
      <c r="H14" s="15" t="s">
        <v>14</v>
      </c>
    </row>
    <row r="15" spans="1:8" s="11" customFormat="1" x14ac:dyDescent="0.25">
      <c r="A15" s="27"/>
      <c r="B15" s="13"/>
      <c r="C15" s="26" t="s">
        <v>173</v>
      </c>
      <c r="D15" s="27">
        <f>SUM(D10:D14)</f>
        <v>590.33999999999992</v>
      </c>
      <c r="E15" s="27">
        <f>SUM(E10:E14)</f>
        <v>883.4</v>
      </c>
      <c r="F15" s="27">
        <f>SUM(F10:F14)</f>
        <v>15.36</v>
      </c>
      <c r="G15" s="27">
        <f>SUM(G10:G14)</f>
        <v>2.1219999999999999</v>
      </c>
      <c r="H15" s="28">
        <f>SUM(H10:H14)</f>
        <v>0</v>
      </c>
    </row>
    <row r="16" spans="1:8" x14ac:dyDescent="0.25">
      <c r="A16" s="24"/>
      <c r="B16" s="1"/>
      <c r="C16" s="1"/>
      <c r="D16" s="2"/>
      <c r="E16" s="2"/>
      <c r="F16" s="2"/>
      <c r="G16" s="2"/>
      <c r="H16" s="15"/>
    </row>
    <row r="17" spans="1:9" ht="39" x14ac:dyDescent="0.25">
      <c r="A17" s="24" t="s">
        <v>17</v>
      </c>
      <c r="B17" s="1" t="s">
        <v>127</v>
      </c>
      <c r="C17" s="1" t="s">
        <v>36</v>
      </c>
      <c r="D17" s="2">
        <v>222.48</v>
      </c>
      <c r="E17" s="2">
        <v>578.59</v>
      </c>
      <c r="F17" s="2">
        <v>4.43</v>
      </c>
      <c r="G17" s="2">
        <v>0.6</v>
      </c>
      <c r="H17" s="15" t="s">
        <v>14</v>
      </c>
    </row>
    <row r="18" spans="1:9" ht="26.25" x14ac:dyDescent="0.25">
      <c r="A18" s="24"/>
      <c r="B18" s="1" t="s">
        <v>129</v>
      </c>
      <c r="C18" s="2" t="s">
        <v>89</v>
      </c>
      <c r="D18" s="2">
        <v>176</v>
      </c>
      <c r="E18" s="2">
        <v>291</v>
      </c>
      <c r="F18" s="2">
        <v>4.21</v>
      </c>
      <c r="G18" s="2">
        <v>0.6</v>
      </c>
      <c r="H18" s="15" t="s">
        <v>14</v>
      </c>
    </row>
    <row r="19" spans="1:9" x14ac:dyDescent="0.25">
      <c r="A19" s="24"/>
      <c r="B19" s="1" t="s">
        <v>171</v>
      </c>
      <c r="C19" s="1" t="s">
        <v>73</v>
      </c>
      <c r="D19" s="2">
        <v>102</v>
      </c>
      <c r="E19" s="2">
        <v>309</v>
      </c>
      <c r="F19" s="2">
        <v>2.9</v>
      </c>
      <c r="G19" s="2">
        <v>0.152</v>
      </c>
      <c r="H19" s="15" t="s">
        <v>14</v>
      </c>
    </row>
    <row r="20" spans="1:9" x14ac:dyDescent="0.25">
      <c r="A20" s="24"/>
      <c r="B20" s="1" t="s">
        <v>55</v>
      </c>
      <c r="C20" s="1" t="s">
        <v>56</v>
      </c>
      <c r="D20" s="7">
        <v>52</v>
      </c>
      <c r="E20" s="7">
        <v>2</v>
      </c>
      <c r="F20" s="7">
        <v>0.12</v>
      </c>
      <c r="G20" s="7">
        <v>5.3999999999999999E-2</v>
      </c>
      <c r="H20" s="15">
        <v>0</v>
      </c>
    </row>
    <row r="21" spans="1:9" ht="26.25" x14ac:dyDescent="0.25">
      <c r="A21" s="24"/>
      <c r="B21" s="1" t="s">
        <v>75</v>
      </c>
      <c r="C21" s="1" t="s">
        <v>9</v>
      </c>
      <c r="D21" s="7">
        <v>102</v>
      </c>
      <c r="E21" s="7">
        <v>107</v>
      </c>
      <c r="F21" s="7">
        <v>2.37</v>
      </c>
      <c r="G21" s="7">
        <v>1.5449999999999999</v>
      </c>
      <c r="H21" s="15" t="s">
        <v>14</v>
      </c>
    </row>
    <row r="22" spans="1:9" s="11" customFormat="1" x14ac:dyDescent="0.25">
      <c r="A22" s="27"/>
      <c r="B22" s="13"/>
      <c r="C22" s="26" t="s">
        <v>173</v>
      </c>
      <c r="D22" s="27">
        <f>SUM(D17:D21)</f>
        <v>654.48</v>
      </c>
      <c r="E22" s="27">
        <f>SUM(E17:E21)</f>
        <v>1287.5900000000001</v>
      </c>
      <c r="F22" s="27">
        <f>SUM(F17:F21)</f>
        <v>14.030000000000001</v>
      </c>
      <c r="G22" s="27">
        <f>SUM(G17:G21)</f>
        <v>2.9509999999999996</v>
      </c>
      <c r="H22" s="27">
        <f>SUM(H17:H21)</f>
        <v>0</v>
      </c>
      <c r="I22" s="39"/>
    </row>
    <row r="23" spans="1:9" x14ac:dyDescent="0.25">
      <c r="A23" s="24"/>
      <c r="B23" s="1"/>
      <c r="C23" s="1"/>
      <c r="D23" s="2"/>
      <c r="E23" s="2"/>
      <c r="F23" s="2"/>
      <c r="G23" s="2"/>
      <c r="H23" s="15"/>
    </row>
    <row r="24" spans="1:9" x14ac:dyDescent="0.25">
      <c r="A24" s="24" t="s">
        <v>20</v>
      </c>
      <c r="B24" s="1" t="s">
        <v>116</v>
      </c>
      <c r="C24" s="1" t="s">
        <v>40</v>
      </c>
      <c r="D24" s="2">
        <v>280</v>
      </c>
      <c r="E24" s="2">
        <v>497</v>
      </c>
      <c r="F24" s="2">
        <v>8.06</v>
      </c>
      <c r="G24" s="2">
        <v>0.41</v>
      </c>
      <c r="H24" s="15" t="s">
        <v>14</v>
      </c>
    </row>
    <row r="25" spans="1:9" ht="26.25" x14ac:dyDescent="0.25">
      <c r="A25" s="24"/>
      <c r="B25" s="1" t="s">
        <v>130</v>
      </c>
      <c r="C25" s="1" t="s">
        <v>114</v>
      </c>
      <c r="D25" s="2">
        <v>39</v>
      </c>
      <c r="E25" s="2">
        <v>8</v>
      </c>
      <c r="F25" s="2">
        <v>0.49</v>
      </c>
      <c r="G25" s="2">
        <v>4.9000000000000002E-2</v>
      </c>
      <c r="H25" s="15" t="s">
        <v>14</v>
      </c>
    </row>
    <row r="26" spans="1:9" ht="26.25" x14ac:dyDescent="0.25">
      <c r="A26" s="24"/>
      <c r="B26" s="1" t="s">
        <v>161</v>
      </c>
      <c r="C26" s="1" t="s">
        <v>162</v>
      </c>
      <c r="D26" s="2">
        <v>68.66</v>
      </c>
      <c r="E26" s="2">
        <v>141.83000000000001</v>
      </c>
      <c r="F26" s="2">
        <v>0.92</v>
      </c>
      <c r="G26" s="2">
        <v>0.11</v>
      </c>
      <c r="H26" s="15" t="s">
        <v>14</v>
      </c>
    </row>
    <row r="27" spans="1:9" x14ac:dyDescent="0.25">
      <c r="A27" s="24"/>
      <c r="B27" s="1" t="s">
        <v>105</v>
      </c>
      <c r="C27" s="1" t="s">
        <v>34</v>
      </c>
      <c r="D27" s="2">
        <v>121</v>
      </c>
      <c r="E27" s="2">
        <v>1</v>
      </c>
      <c r="F27" s="2">
        <v>0.45</v>
      </c>
      <c r="G27" s="2">
        <v>1.5449999999999999</v>
      </c>
      <c r="H27" s="15">
        <v>0</v>
      </c>
    </row>
    <row r="28" spans="1:9" ht="26.25" x14ac:dyDescent="0.25">
      <c r="A28" s="24"/>
      <c r="B28" s="1" t="s">
        <v>75</v>
      </c>
      <c r="C28" s="1" t="s">
        <v>9</v>
      </c>
      <c r="D28" s="7">
        <v>102</v>
      </c>
      <c r="E28" s="7">
        <v>107</v>
      </c>
      <c r="F28" s="7">
        <v>2.37</v>
      </c>
      <c r="G28" s="7">
        <v>1.5449999999999999</v>
      </c>
      <c r="H28" s="15" t="s">
        <v>14</v>
      </c>
    </row>
    <row r="29" spans="1:9" s="11" customFormat="1" x14ac:dyDescent="0.25">
      <c r="A29" s="27"/>
      <c r="B29" s="13"/>
      <c r="C29" s="26" t="s">
        <v>173</v>
      </c>
      <c r="D29" s="27">
        <f>SUM(D24:D28)</f>
        <v>610.66</v>
      </c>
      <c r="E29" s="27">
        <f>SUM(E24:E28)</f>
        <v>754.83</v>
      </c>
      <c r="F29" s="27">
        <f>SUM(F24:F28)</f>
        <v>12.29</v>
      </c>
      <c r="G29" s="27">
        <f>SUM(G24:G28)</f>
        <v>3.6589999999999998</v>
      </c>
      <c r="H29" s="28">
        <f>SUM(H24:H28)</f>
        <v>0</v>
      </c>
    </row>
    <row r="30" spans="1:9" x14ac:dyDescent="0.25">
      <c r="A30" s="24"/>
      <c r="B30" s="1"/>
      <c r="C30" s="1"/>
      <c r="D30" s="2"/>
      <c r="E30" s="2"/>
      <c r="F30" s="2"/>
      <c r="G30" s="2"/>
      <c r="H30" s="15"/>
    </row>
    <row r="31" spans="1:9" x14ac:dyDescent="0.25">
      <c r="A31" s="24"/>
      <c r="B31" s="1"/>
      <c r="C31" s="1"/>
      <c r="D31" s="2"/>
      <c r="E31" s="2"/>
      <c r="F31" s="2"/>
      <c r="G31" s="2"/>
      <c r="H31" s="15"/>
    </row>
    <row r="32" spans="1:9" x14ac:dyDescent="0.25">
      <c r="A32" s="24" t="s">
        <v>24</v>
      </c>
      <c r="B32" s="2" t="s">
        <v>131</v>
      </c>
      <c r="C32" s="1" t="s">
        <v>46</v>
      </c>
      <c r="D32" s="2">
        <v>299.26</v>
      </c>
      <c r="E32" s="2">
        <v>417.56</v>
      </c>
      <c r="F32" s="2">
        <v>5.5</v>
      </c>
      <c r="G32" s="2">
        <v>0.35099999999999998</v>
      </c>
      <c r="H32" s="15" t="s">
        <v>14</v>
      </c>
    </row>
    <row r="33" spans="1:8" ht="26.25" x14ac:dyDescent="0.25">
      <c r="A33" s="24"/>
      <c r="B33" s="1" t="s">
        <v>132</v>
      </c>
      <c r="C33" s="1" t="s">
        <v>112</v>
      </c>
      <c r="D33" s="2">
        <v>74</v>
      </c>
      <c r="E33" s="2">
        <v>219</v>
      </c>
      <c r="F33" s="2">
        <v>1.97</v>
      </c>
      <c r="G33" s="2">
        <v>0.39</v>
      </c>
      <c r="H33" s="15" t="s">
        <v>14</v>
      </c>
    </row>
    <row r="34" spans="1:8" ht="26.25" x14ac:dyDescent="0.25">
      <c r="A34" s="24"/>
      <c r="B34" s="1" t="s">
        <v>134</v>
      </c>
      <c r="C34" s="1" t="s">
        <v>133</v>
      </c>
      <c r="D34" s="2">
        <v>48</v>
      </c>
      <c r="E34" s="2">
        <v>134</v>
      </c>
      <c r="F34" s="2">
        <v>1.92</v>
      </c>
      <c r="G34" s="2">
        <v>2.8000000000000001E-2</v>
      </c>
      <c r="H34" s="15" t="s">
        <v>14</v>
      </c>
    </row>
    <row r="35" spans="1:8" x14ac:dyDescent="0.25">
      <c r="A35" s="24"/>
      <c r="B35" s="1" t="s">
        <v>54</v>
      </c>
      <c r="C35" s="1" t="s">
        <v>101</v>
      </c>
      <c r="D35" s="2">
        <v>18</v>
      </c>
      <c r="E35" s="2">
        <v>17</v>
      </c>
      <c r="F35" s="2">
        <v>0.12</v>
      </c>
      <c r="G35" s="2">
        <v>5.0000000000000001E-3</v>
      </c>
      <c r="H35" s="15" t="s">
        <v>14</v>
      </c>
    </row>
    <row r="36" spans="1:8" x14ac:dyDescent="0.25">
      <c r="A36" s="24"/>
      <c r="B36" s="14" t="s">
        <v>103</v>
      </c>
      <c r="C36" s="1" t="s">
        <v>102</v>
      </c>
      <c r="D36" s="2">
        <v>40</v>
      </c>
      <c r="E36" s="2">
        <v>1</v>
      </c>
      <c r="F36" s="2">
        <v>0.14000000000000001</v>
      </c>
      <c r="G36" s="2">
        <v>0.66400000000000003</v>
      </c>
      <c r="H36" s="15">
        <v>0</v>
      </c>
    </row>
    <row r="37" spans="1:8" ht="26.25" x14ac:dyDescent="0.25">
      <c r="A37" s="24"/>
      <c r="B37" s="1" t="s">
        <v>75</v>
      </c>
      <c r="C37" s="1" t="s">
        <v>9</v>
      </c>
      <c r="D37" s="7">
        <v>102</v>
      </c>
      <c r="E37" s="7">
        <v>107</v>
      </c>
      <c r="F37" s="7">
        <v>2.37</v>
      </c>
      <c r="G37" s="7">
        <v>1.5449999999999999</v>
      </c>
      <c r="H37" s="15" t="s">
        <v>14</v>
      </c>
    </row>
    <row r="38" spans="1:8" s="11" customFormat="1" x14ac:dyDescent="0.25">
      <c r="A38" s="27"/>
      <c r="B38" s="13"/>
      <c r="C38" s="26" t="s">
        <v>173</v>
      </c>
      <c r="D38" s="27">
        <f>SUM(D32:D37)</f>
        <v>581.26</v>
      </c>
      <c r="E38" s="27">
        <f>SUM(E32:E37)</f>
        <v>895.56</v>
      </c>
      <c r="F38" s="27">
        <f>SUM(F32:F37)</f>
        <v>12.02</v>
      </c>
      <c r="G38" s="27">
        <f>SUM(G32:G37)</f>
        <v>2.9830000000000001</v>
      </c>
      <c r="H38" s="27">
        <f>SUM(H32:H37)</f>
        <v>0</v>
      </c>
    </row>
    <row r="39" spans="1:8" x14ac:dyDescent="0.25">
      <c r="A39" s="24"/>
      <c r="B39" s="1"/>
      <c r="C39" s="1"/>
      <c r="D39" s="2"/>
      <c r="E39" s="2"/>
      <c r="F39" s="2"/>
      <c r="G39" s="2"/>
      <c r="H39" s="15"/>
    </row>
    <row r="40" spans="1:8" x14ac:dyDescent="0.25">
      <c r="A40" s="24"/>
      <c r="B40" s="1"/>
      <c r="C40" s="29" t="s">
        <v>29</v>
      </c>
      <c r="D40" s="30">
        <f>AVERAGE(D8,D15,D22,D29,D38)</f>
        <v>600.14799999999991</v>
      </c>
      <c r="E40" s="30">
        <f>AVERAGE(E8,E15,E22,E29,E38)</f>
        <v>947.57600000000002</v>
      </c>
      <c r="F40" s="30">
        <f>AVERAGE(F8,F15,F22,F29,F38)</f>
        <v>14.374000000000001</v>
      </c>
      <c r="G40" s="30">
        <f>AVERAGE(G8,G15,G22,G29,G38)</f>
        <v>3.7119</v>
      </c>
      <c r="H40" s="30">
        <f>AVERAGE(H8,H15,H22,H29,H38)</f>
        <v>0</v>
      </c>
    </row>
    <row r="41" spans="1:8" x14ac:dyDescent="0.25">
      <c r="A41" s="24"/>
      <c r="B41" s="1"/>
      <c r="C41" s="1"/>
      <c r="D41" s="2"/>
      <c r="E41" s="2"/>
      <c r="F41" s="2"/>
      <c r="G41" s="2"/>
      <c r="H41" s="15"/>
    </row>
    <row r="42" spans="1:8" s="5" customFormat="1" x14ac:dyDescent="0.25">
      <c r="A42" s="30"/>
      <c r="B42" s="6"/>
    </row>
    <row r="43" spans="1:8" x14ac:dyDescent="0.25">
      <c r="A43" s="24"/>
      <c r="B43" s="1"/>
      <c r="C43" s="1"/>
      <c r="D43" s="2"/>
      <c r="E43" s="2"/>
      <c r="F43" s="2"/>
      <c r="G43" s="2"/>
      <c r="H43" s="15"/>
    </row>
    <row r="44" spans="1:8" x14ac:dyDescent="0.25">
      <c r="A44" s="24"/>
      <c r="B44" s="1"/>
      <c r="C44" s="1"/>
      <c r="D44" s="2"/>
      <c r="E44" s="2"/>
      <c r="F44" s="2"/>
      <c r="G44" s="2"/>
      <c r="H44" s="15"/>
    </row>
    <row r="45" spans="1:8" x14ac:dyDescent="0.25">
      <c r="A45" s="24"/>
      <c r="B45" s="1"/>
      <c r="C45" s="1"/>
      <c r="D45" s="2"/>
      <c r="E45" s="2"/>
      <c r="F45" s="2"/>
      <c r="G45" s="2"/>
      <c r="H45" s="15"/>
    </row>
    <row r="46" spans="1:8" ht="182.25" x14ac:dyDescent="0.25">
      <c r="A46" s="24"/>
      <c r="B46" s="8" t="s">
        <v>135</v>
      </c>
      <c r="C46" s="1"/>
      <c r="D46" s="2"/>
      <c r="E46" s="2"/>
      <c r="F46" s="2"/>
      <c r="G46" s="2"/>
      <c r="H46" s="15"/>
    </row>
  </sheetData>
  <hyperlinks>
    <hyperlink ref="B46" r:id="rId1" display="http://education.ohio.gov/getattachment/Topics/Other-Resources/Food-and-Nutrition/Resources-and-Tools-for-Food-and-Nutrition/Menus-that-Move/ES_Fall_Recipes.pdf.aspx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5" zoomScaleNormal="85" workbookViewId="0">
      <selection activeCell="E42" sqref="E42"/>
    </sheetView>
  </sheetViews>
  <sheetFormatPr defaultRowHeight="15.75" x14ac:dyDescent="0.25"/>
  <cols>
    <col min="1" max="1" width="12.42578125" style="36" bestFit="1" customWidth="1"/>
    <col min="2" max="2" width="20.28515625" customWidth="1"/>
    <col min="3" max="3" width="18.7109375" style="7" customWidth="1"/>
    <col min="5" max="5" width="13.5703125" bestFit="1" customWidth="1"/>
    <col min="6" max="6" width="12.7109375" bestFit="1" customWidth="1"/>
    <col min="7" max="7" width="11.42578125" bestFit="1" customWidth="1"/>
    <col min="8" max="8" width="12.7109375" style="15" bestFit="1" customWidth="1"/>
  </cols>
  <sheetData>
    <row r="1" spans="1:8" x14ac:dyDescent="0.25">
      <c r="A1" s="33"/>
      <c r="B1" s="1"/>
      <c r="C1" s="33" t="s">
        <v>0</v>
      </c>
      <c r="D1" s="33" t="s">
        <v>1</v>
      </c>
      <c r="E1" s="33" t="s">
        <v>2</v>
      </c>
      <c r="F1" s="33" t="s">
        <v>3</v>
      </c>
      <c r="G1" s="33" t="s">
        <v>4</v>
      </c>
      <c r="H1" s="25" t="s">
        <v>43</v>
      </c>
    </row>
    <row r="2" spans="1:8" ht="26.25" x14ac:dyDescent="0.25">
      <c r="A2" s="33" t="s">
        <v>5</v>
      </c>
      <c r="B2" s="1" t="s">
        <v>47</v>
      </c>
      <c r="C2" s="1" t="s">
        <v>48</v>
      </c>
      <c r="D2" s="7">
        <v>303</v>
      </c>
      <c r="E2" s="7">
        <v>1198</v>
      </c>
      <c r="F2" s="7">
        <v>10.78</v>
      </c>
      <c r="G2" s="7">
        <v>4.6100000000000003</v>
      </c>
      <c r="H2" s="18" t="s">
        <v>14</v>
      </c>
    </row>
    <row r="3" spans="1:8" x14ac:dyDescent="0.25">
      <c r="A3" s="33"/>
      <c r="B3" s="1" t="s">
        <v>156</v>
      </c>
      <c r="C3" s="1" t="s">
        <v>155</v>
      </c>
      <c r="D3" s="2">
        <v>36</v>
      </c>
      <c r="E3" s="2">
        <v>337</v>
      </c>
      <c r="F3" s="2">
        <v>0.52</v>
      </c>
      <c r="G3" s="2">
        <v>6.8000000000000005E-2</v>
      </c>
      <c r="H3" s="15" t="s">
        <v>14</v>
      </c>
    </row>
    <row r="4" spans="1:8" ht="26.25" x14ac:dyDescent="0.25">
      <c r="A4" s="33"/>
      <c r="B4" s="1" t="s">
        <v>138</v>
      </c>
      <c r="C4" s="1" t="s">
        <v>137</v>
      </c>
      <c r="D4" s="1">
        <v>59</v>
      </c>
      <c r="E4" s="1">
        <v>2</v>
      </c>
      <c r="F4" s="1">
        <v>0.3</v>
      </c>
      <c r="G4" s="1">
        <v>5.2999999999999999E-2</v>
      </c>
      <c r="H4" s="18" t="s">
        <v>14</v>
      </c>
    </row>
    <row r="5" spans="1:8" x14ac:dyDescent="0.25">
      <c r="A5" s="33"/>
      <c r="B5" s="1" t="s">
        <v>105</v>
      </c>
      <c r="C5" s="1" t="s">
        <v>34</v>
      </c>
      <c r="D5" s="7">
        <v>121</v>
      </c>
      <c r="E5" s="7">
        <v>1</v>
      </c>
      <c r="F5" s="7">
        <v>0.45</v>
      </c>
      <c r="G5" s="7">
        <v>0.152</v>
      </c>
      <c r="H5" s="18">
        <v>0</v>
      </c>
    </row>
    <row r="6" spans="1:8" ht="26.25" x14ac:dyDescent="0.25">
      <c r="A6" s="33"/>
      <c r="B6" s="1" t="s">
        <v>75</v>
      </c>
      <c r="C6" s="1" t="s">
        <v>9</v>
      </c>
      <c r="D6" s="7">
        <v>102</v>
      </c>
      <c r="E6" s="7">
        <v>107</v>
      </c>
      <c r="F6" s="7">
        <v>2.37</v>
      </c>
      <c r="G6" s="7">
        <v>1.5449999999999999</v>
      </c>
      <c r="H6" s="18" t="s">
        <v>14</v>
      </c>
    </row>
    <row r="7" spans="1:8" s="11" customFormat="1" x14ac:dyDescent="0.25">
      <c r="A7" s="34"/>
      <c r="B7" s="13"/>
      <c r="C7" s="26"/>
      <c r="D7" s="26">
        <f>SUM(D2:D6)</f>
        <v>621</v>
      </c>
      <c r="E7" s="26">
        <f>SUM(E2:E6)</f>
        <v>1645</v>
      </c>
      <c r="F7" s="26">
        <f>SUM(F2:F6)</f>
        <v>14.419999999999998</v>
      </c>
      <c r="G7" s="26">
        <f>SUM(G2:G6)</f>
        <v>6.4279999999999999</v>
      </c>
      <c r="H7" s="38">
        <f>SUM(H2:H6)</f>
        <v>0</v>
      </c>
    </row>
    <row r="8" spans="1:8" x14ac:dyDescent="0.25">
      <c r="A8" s="33"/>
      <c r="B8" s="1"/>
      <c r="C8" s="1"/>
      <c r="D8" s="7"/>
      <c r="E8" s="7"/>
      <c r="F8" s="7"/>
      <c r="G8" s="7"/>
      <c r="H8" s="18"/>
    </row>
    <row r="9" spans="1:8" ht="54" x14ac:dyDescent="0.25">
      <c r="A9" s="33" t="s">
        <v>10</v>
      </c>
      <c r="B9" s="1" t="s">
        <v>139</v>
      </c>
      <c r="C9" s="1" t="s">
        <v>49</v>
      </c>
      <c r="D9" s="7">
        <v>378</v>
      </c>
      <c r="E9" s="7">
        <v>837</v>
      </c>
      <c r="F9" s="7">
        <v>12</v>
      </c>
      <c r="G9" s="7">
        <v>5</v>
      </c>
      <c r="H9" s="18">
        <v>0</v>
      </c>
    </row>
    <row r="10" spans="1:8" x14ac:dyDescent="0.25">
      <c r="A10" s="33"/>
      <c r="B10" s="1" t="s">
        <v>86</v>
      </c>
      <c r="C10" s="1" t="s">
        <v>22</v>
      </c>
      <c r="D10" s="7">
        <v>112</v>
      </c>
      <c r="E10" s="7">
        <v>54</v>
      </c>
      <c r="F10" s="7">
        <v>0.79</v>
      </c>
      <c r="G10" s="7">
        <v>0.17</v>
      </c>
      <c r="H10" s="18" t="s">
        <v>14</v>
      </c>
    </row>
    <row r="11" spans="1:8" ht="51.75" x14ac:dyDescent="0.25">
      <c r="A11" s="33"/>
      <c r="B11" s="1" t="s">
        <v>126</v>
      </c>
      <c r="C11" s="1" t="s">
        <v>37</v>
      </c>
      <c r="D11" s="7">
        <v>16</v>
      </c>
      <c r="E11" s="7">
        <v>20</v>
      </c>
      <c r="F11" s="7">
        <v>1</v>
      </c>
      <c r="G11" s="7">
        <v>0.05</v>
      </c>
      <c r="H11" s="18" t="s">
        <v>14</v>
      </c>
    </row>
    <row r="12" spans="1:8" ht="26.25" x14ac:dyDescent="0.25">
      <c r="A12" s="33"/>
      <c r="B12" s="1" t="s">
        <v>140</v>
      </c>
      <c r="C12" s="1" t="s">
        <v>41</v>
      </c>
      <c r="D12" s="7">
        <v>157</v>
      </c>
      <c r="E12" s="7">
        <v>246</v>
      </c>
      <c r="F12" s="7">
        <v>1.64</v>
      </c>
      <c r="G12" s="7">
        <v>0.26</v>
      </c>
      <c r="H12" s="18" t="s">
        <v>14</v>
      </c>
    </row>
    <row r="13" spans="1:8" ht="26.25" x14ac:dyDescent="0.25">
      <c r="A13" s="33"/>
      <c r="B13" s="1" t="s">
        <v>83</v>
      </c>
      <c r="C13" s="1" t="s">
        <v>84</v>
      </c>
      <c r="D13" s="7">
        <v>41</v>
      </c>
      <c r="E13" s="7">
        <v>1</v>
      </c>
      <c r="F13" s="7">
        <v>0.1</v>
      </c>
      <c r="G13" s="7">
        <v>7.0000000000000001E-3</v>
      </c>
      <c r="H13" s="18">
        <v>0</v>
      </c>
    </row>
    <row r="14" spans="1:8" ht="26.25" x14ac:dyDescent="0.25">
      <c r="A14" s="33"/>
      <c r="B14" s="1" t="s">
        <v>75</v>
      </c>
      <c r="C14" s="1" t="s">
        <v>9</v>
      </c>
      <c r="D14" s="7">
        <v>102</v>
      </c>
      <c r="E14" s="7">
        <v>107</v>
      </c>
      <c r="F14" s="7">
        <v>2.37</v>
      </c>
      <c r="G14" s="7">
        <v>1.5449999999999999</v>
      </c>
      <c r="H14" s="18" t="s">
        <v>14</v>
      </c>
    </row>
    <row r="15" spans="1:8" s="11" customFormat="1" x14ac:dyDescent="0.25">
      <c r="A15" s="34"/>
      <c r="B15" s="13"/>
      <c r="C15" s="26"/>
      <c r="D15" s="26">
        <f>SUM(D9:D14)</f>
        <v>806</v>
      </c>
      <c r="E15" s="26">
        <f>SUM(E9:E14)</f>
        <v>1265</v>
      </c>
      <c r="F15" s="26">
        <f>SUM(F9:F14)</f>
        <v>17.899999999999999</v>
      </c>
      <c r="G15" s="26">
        <f>SUM(G9:G14)</f>
        <v>7.0319999999999991</v>
      </c>
      <c r="H15" s="38">
        <f>SUM(H9:H14)</f>
        <v>0</v>
      </c>
    </row>
    <row r="16" spans="1:8" x14ac:dyDescent="0.25">
      <c r="A16" s="35"/>
      <c r="B16" s="4"/>
      <c r="C16" s="4"/>
      <c r="D16" s="9"/>
      <c r="E16" s="9"/>
      <c r="F16" s="9"/>
      <c r="G16" s="9"/>
      <c r="H16" s="19"/>
    </row>
    <row r="17" spans="1:8" ht="28.5" x14ac:dyDescent="0.25">
      <c r="A17" s="33" t="s">
        <v>17</v>
      </c>
      <c r="B17" s="1" t="s">
        <v>50</v>
      </c>
      <c r="C17" s="1" t="s">
        <v>46</v>
      </c>
      <c r="D17" s="7">
        <v>384</v>
      </c>
      <c r="E17" s="7">
        <v>776</v>
      </c>
      <c r="F17" s="7">
        <v>13</v>
      </c>
      <c r="G17" s="7">
        <v>6</v>
      </c>
      <c r="H17" s="18">
        <v>0.5</v>
      </c>
    </row>
    <row r="18" spans="1:8" ht="26.25" x14ac:dyDescent="0.25">
      <c r="A18" s="33"/>
      <c r="B18" s="1" t="s">
        <v>142</v>
      </c>
      <c r="C18" s="1" t="s">
        <v>141</v>
      </c>
      <c r="D18" s="7">
        <v>7</v>
      </c>
      <c r="E18" s="7">
        <v>1</v>
      </c>
      <c r="F18" s="7">
        <v>7.0000000000000007E-2</v>
      </c>
      <c r="G18" s="7">
        <v>6.0000000000000001E-3</v>
      </c>
      <c r="H18" s="18" t="s">
        <v>14</v>
      </c>
    </row>
    <row r="19" spans="1:8" x14ac:dyDescent="0.25">
      <c r="A19" s="33"/>
      <c r="B19" s="1" t="s">
        <v>120</v>
      </c>
      <c r="C19" s="1" t="s">
        <v>119</v>
      </c>
      <c r="D19" s="7">
        <v>13</v>
      </c>
      <c r="E19" s="7">
        <v>21</v>
      </c>
      <c r="F19" s="7">
        <v>7.0000000000000007E-2</v>
      </c>
      <c r="G19" s="7">
        <v>1.0999999999999999E-2</v>
      </c>
      <c r="H19" s="18" t="s">
        <v>14</v>
      </c>
    </row>
    <row r="20" spans="1:8" x14ac:dyDescent="0.25">
      <c r="A20" s="33"/>
      <c r="B20" s="1" t="s">
        <v>32</v>
      </c>
      <c r="C20" s="1" t="s">
        <v>33</v>
      </c>
      <c r="D20" s="7">
        <v>35</v>
      </c>
      <c r="E20" s="7">
        <v>181</v>
      </c>
      <c r="F20" s="7">
        <v>1.88</v>
      </c>
      <c r="G20" s="7">
        <v>0.52</v>
      </c>
      <c r="H20" s="18" t="s">
        <v>14</v>
      </c>
    </row>
    <row r="21" spans="1:8" x14ac:dyDescent="0.25">
      <c r="A21" s="33"/>
      <c r="B21" s="14" t="s">
        <v>103</v>
      </c>
      <c r="C21" s="1" t="s">
        <v>102</v>
      </c>
      <c r="D21" s="7">
        <v>40</v>
      </c>
      <c r="E21" s="7">
        <v>1</v>
      </c>
      <c r="F21" s="7">
        <v>0.14000000000000001</v>
      </c>
      <c r="G21" s="7">
        <v>1.4999999999999999E-2</v>
      </c>
      <c r="H21" s="18">
        <v>0</v>
      </c>
    </row>
    <row r="22" spans="1:8" ht="26.25" x14ac:dyDescent="0.25">
      <c r="A22" s="33"/>
      <c r="B22" s="1" t="s">
        <v>75</v>
      </c>
      <c r="C22" s="1" t="s">
        <v>9</v>
      </c>
      <c r="D22" s="7">
        <v>102</v>
      </c>
      <c r="E22" s="7">
        <v>107</v>
      </c>
      <c r="F22" s="7">
        <v>2.37</v>
      </c>
      <c r="G22" s="7">
        <v>1.5449999999999999</v>
      </c>
      <c r="H22" s="18" t="s">
        <v>14</v>
      </c>
    </row>
    <row r="23" spans="1:8" s="11" customFormat="1" x14ac:dyDescent="0.25">
      <c r="A23" s="34"/>
      <c r="B23" s="13"/>
      <c r="C23" s="26"/>
      <c r="D23" s="26">
        <f>SUM(D17:D22)</f>
        <v>581</v>
      </c>
      <c r="E23" s="26">
        <f>SUM(E17:E22)</f>
        <v>1087</v>
      </c>
      <c r="F23" s="26">
        <f>SUM(F17:F22)</f>
        <v>17.53</v>
      </c>
      <c r="G23" s="26">
        <f>SUM(G17:G22)</f>
        <v>8.0970000000000013</v>
      </c>
      <c r="H23" s="38">
        <f>SUM(H17:H22)</f>
        <v>0.5</v>
      </c>
    </row>
    <row r="24" spans="1:8" x14ac:dyDescent="0.25">
      <c r="A24" s="33"/>
      <c r="B24" s="1"/>
      <c r="C24" s="1"/>
      <c r="D24" s="7"/>
      <c r="E24" s="7"/>
      <c r="F24" s="7"/>
      <c r="G24" s="7"/>
      <c r="H24" s="18"/>
    </row>
    <row r="25" spans="1:8" x14ac:dyDescent="0.25">
      <c r="A25" s="33" t="s">
        <v>51</v>
      </c>
      <c r="B25" s="1" t="s">
        <v>143</v>
      </c>
      <c r="C25" s="1" t="s">
        <v>52</v>
      </c>
      <c r="D25" s="7">
        <v>392</v>
      </c>
      <c r="E25" s="7">
        <v>892</v>
      </c>
      <c r="F25" s="7">
        <v>14</v>
      </c>
      <c r="G25" s="7">
        <v>6</v>
      </c>
      <c r="H25" s="18">
        <v>0</v>
      </c>
    </row>
    <row r="26" spans="1:8" x14ac:dyDescent="0.25">
      <c r="A26" s="33"/>
      <c r="B26" s="1" t="s">
        <v>53</v>
      </c>
      <c r="C26" s="1" t="s">
        <v>27</v>
      </c>
      <c r="D26" s="7">
        <v>92.61</v>
      </c>
      <c r="E26" s="7">
        <v>102.64</v>
      </c>
      <c r="F26" s="7">
        <v>3.14</v>
      </c>
      <c r="G26" s="7">
        <v>0.43</v>
      </c>
      <c r="H26" s="18" t="s">
        <v>14</v>
      </c>
    </row>
    <row r="27" spans="1:8" x14ac:dyDescent="0.25">
      <c r="A27" s="33"/>
      <c r="B27" s="1" t="s">
        <v>54</v>
      </c>
      <c r="C27" s="1" t="s">
        <v>166</v>
      </c>
      <c r="D27" s="7">
        <v>9</v>
      </c>
      <c r="E27" s="7">
        <v>8.5</v>
      </c>
      <c r="F27" s="7">
        <v>0.06</v>
      </c>
      <c r="G27" s="7">
        <v>1.4E-2</v>
      </c>
      <c r="H27" s="18" t="s">
        <v>14</v>
      </c>
    </row>
    <row r="28" spans="1:8" x14ac:dyDescent="0.25">
      <c r="A28" s="33"/>
      <c r="B28" s="1" t="s">
        <v>55</v>
      </c>
      <c r="C28" s="1" t="s">
        <v>56</v>
      </c>
      <c r="D28" s="7">
        <v>52</v>
      </c>
      <c r="E28" s="7">
        <v>2</v>
      </c>
      <c r="F28" s="7">
        <v>0.12</v>
      </c>
      <c r="G28" s="7">
        <v>5.3999999999999999E-2</v>
      </c>
      <c r="H28" s="18">
        <v>0</v>
      </c>
    </row>
    <row r="29" spans="1:8" ht="26.25" x14ac:dyDescent="0.25">
      <c r="A29" s="35"/>
      <c r="B29" s="1" t="s">
        <v>75</v>
      </c>
      <c r="C29" s="1" t="s">
        <v>9</v>
      </c>
      <c r="D29" s="7">
        <v>102</v>
      </c>
      <c r="E29" s="7">
        <v>107</v>
      </c>
      <c r="F29" s="7">
        <v>2.37</v>
      </c>
      <c r="G29" s="7">
        <v>1.5449999999999999</v>
      </c>
      <c r="H29" s="18" t="s">
        <v>14</v>
      </c>
    </row>
    <row r="30" spans="1:8" s="11" customFormat="1" x14ac:dyDescent="0.25">
      <c r="A30" s="34"/>
      <c r="B30" s="13"/>
      <c r="C30" s="26"/>
      <c r="D30" s="26">
        <f>SUM(D25:D29)</f>
        <v>647.61</v>
      </c>
      <c r="E30" s="26">
        <f>SUM(E25:E29)</f>
        <v>1112.1399999999999</v>
      </c>
      <c r="F30" s="26">
        <f>SUM(F25:F29)</f>
        <v>19.690000000000001</v>
      </c>
      <c r="G30" s="26">
        <f>SUM(G25:G29)</f>
        <v>8.0429999999999993</v>
      </c>
      <c r="H30" s="38">
        <f>SUM(H25:H29)</f>
        <v>0</v>
      </c>
    </row>
    <row r="31" spans="1:8" x14ac:dyDescent="0.25">
      <c r="B31" s="1"/>
      <c r="C31" s="1"/>
      <c r="D31" s="7"/>
      <c r="E31" s="7"/>
      <c r="F31" s="7"/>
      <c r="G31" s="7"/>
      <c r="H31" s="18"/>
    </row>
    <row r="32" spans="1:8" ht="26.25" x14ac:dyDescent="0.25">
      <c r="A32" s="33" t="s">
        <v>24</v>
      </c>
      <c r="B32" s="1" t="s">
        <v>57</v>
      </c>
      <c r="C32" s="1" t="s">
        <v>71</v>
      </c>
      <c r="D32" s="7">
        <v>153.91499999999999</v>
      </c>
      <c r="E32" s="7">
        <v>204.245</v>
      </c>
      <c r="F32" s="7">
        <v>3.19</v>
      </c>
      <c r="G32" s="7">
        <v>0.81499999999999995</v>
      </c>
      <c r="H32" s="18" t="s">
        <v>14</v>
      </c>
    </row>
    <row r="33" spans="1:8" x14ac:dyDescent="0.25">
      <c r="B33" s="1" t="s">
        <v>145</v>
      </c>
      <c r="C33" s="1" t="s">
        <v>144</v>
      </c>
      <c r="D33" s="7">
        <v>118</v>
      </c>
      <c r="E33" s="7">
        <v>147</v>
      </c>
      <c r="F33" s="7">
        <v>1.62</v>
      </c>
      <c r="G33" s="7">
        <v>0.24099999999999999</v>
      </c>
      <c r="H33" s="18" t="s">
        <v>14</v>
      </c>
    </row>
    <row r="34" spans="1:8" x14ac:dyDescent="0.25">
      <c r="B34" s="1" t="s">
        <v>147</v>
      </c>
      <c r="C34" s="1" t="s">
        <v>146</v>
      </c>
      <c r="D34" s="7">
        <v>18</v>
      </c>
      <c r="E34" s="7">
        <v>157</v>
      </c>
      <c r="F34" s="7">
        <v>0.11</v>
      </c>
      <c r="G34" s="7">
        <v>0.02</v>
      </c>
      <c r="H34" s="18" t="s">
        <v>14</v>
      </c>
    </row>
    <row r="35" spans="1:8" ht="26.25" x14ac:dyDescent="0.25">
      <c r="A35" s="33"/>
      <c r="B35" s="1" t="s">
        <v>58</v>
      </c>
      <c r="C35" s="1" t="s">
        <v>13</v>
      </c>
      <c r="D35" s="7">
        <v>78</v>
      </c>
      <c r="E35" s="7">
        <v>15</v>
      </c>
      <c r="F35" s="7">
        <v>0.99</v>
      </c>
      <c r="G35" s="7">
        <v>1.5449999999999999</v>
      </c>
      <c r="H35" s="18" t="s">
        <v>14</v>
      </c>
    </row>
    <row r="36" spans="1:8" x14ac:dyDescent="0.25">
      <c r="A36" s="33"/>
      <c r="B36" s="1" t="s">
        <v>59</v>
      </c>
      <c r="C36" s="1" t="s">
        <v>60</v>
      </c>
      <c r="D36" s="7">
        <v>28</v>
      </c>
      <c r="E36" s="7">
        <v>1</v>
      </c>
      <c r="F36" s="7">
        <v>0.09</v>
      </c>
      <c r="G36" s="9">
        <f>SUM(G32:G35)</f>
        <v>2.621</v>
      </c>
      <c r="H36" s="19">
        <v>0</v>
      </c>
    </row>
    <row r="37" spans="1:8" ht="26.25" x14ac:dyDescent="0.25">
      <c r="A37" s="33"/>
      <c r="B37" s="1" t="s">
        <v>75</v>
      </c>
      <c r="C37" s="1" t="s">
        <v>9</v>
      </c>
      <c r="D37" s="7">
        <v>102</v>
      </c>
      <c r="E37" s="7">
        <v>107</v>
      </c>
      <c r="F37" s="7">
        <v>2.37</v>
      </c>
      <c r="G37" s="7"/>
      <c r="H37" s="18" t="s">
        <v>14</v>
      </c>
    </row>
    <row r="38" spans="1:8" s="11" customFormat="1" x14ac:dyDescent="0.25">
      <c r="A38" s="34"/>
      <c r="B38" s="13"/>
      <c r="C38" s="26"/>
      <c r="D38" s="26">
        <f>SUM(D32:D37)</f>
        <v>497.91499999999996</v>
      </c>
      <c r="E38" s="26">
        <f>SUM(E32:E37)</f>
        <v>631.245</v>
      </c>
      <c r="F38" s="26">
        <f>SUM(F32:F37)</f>
        <v>8.370000000000001</v>
      </c>
      <c r="G38" s="26">
        <f>SUM(G32:G37)</f>
        <v>5.242</v>
      </c>
      <c r="H38" s="38">
        <f>SUM(H32:H37)</f>
        <v>0</v>
      </c>
    </row>
    <row r="39" spans="1:8" x14ac:dyDescent="0.25">
      <c r="A39" s="33"/>
      <c r="B39" s="1"/>
      <c r="C39" s="1"/>
      <c r="D39" s="7"/>
      <c r="E39" s="7"/>
      <c r="F39" s="7"/>
      <c r="G39" s="7"/>
      <c r="H39" s="18"/>
    </row>
    <row r="40" spans="1:8" x14ac:dyDescent="0.25">
      <c r="A40" s="37"/>
      <c r="B40" s="6"/>
      <c r="C40" s="29" t="s">
        <v>29</v>
      </c>
      <c r="D40" s="29">
        <f>AVERAGE(D7,D15,D23,D30,D38)</f>
        <v>630.70500000000004</v>
      </c>
      <c r="E40" s="29">
        <f>AVERAGE(E7,E15,E23,E30,E38)</f>
        <v>1148.0769999999998</v>
      </c>
      <c r="F40" s="29">
        <f>AVERAGE(F7,F15,F23,F30,F38)</f>
        <v>15.581999999999999</v>
      </c>
      <c r="G40" s="29">
        <f>AVERAGE(G7,G15,G23,G30,G38)</f>
        <v>6.9683999999999999</v>
      </c>
      <c r="H40" s="29">
        <f>AVERAGE(H7,H15,H23,H30,H38)</f>
        <v>0.1</v>
      </c>
    </row>
    <row r="41" spans="1:8" x14ac:dyDescent="0.25">
      <c r="A41" s="33"/>
      <c r="B41" s="1"/>
      <c r="C41" s="1"/>
      <c r="D41" s="7"/>
      <c r="E41" s="7"/>
      <c r="F41" s="7"/>
    </row>
    <row r="42" spans="1:8" ht="117.75" x14ac:dyDescent="0.25">
      <c r="A42" s="33"/>
      <c r="B42" s="1" t="s">
        <v>136</v>
      </c>
      <c r="C42" s="1"/>
      <c r="D42" s="7"/>
      <c r="E42" s="7"/>
      <c r="F4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4" sqref="C34"/>
    </sheetView>
  </sheetViews>
  <sheetFormatPr defaultRowHeight="15.75" x14ac:dyDescent="0.25"/>
  <cols>
    <col min="1" max="1" width="13.140625" style="22" bestFit="1" customWidth="1"/>
    <col min="2" max="2" width="19" style="7" customWidth="1"/>
    <col min="3" max="3" width="21.28515625" style="7" customWidth="1"/>
    <col min="4" max="4" width="9.140625" style="2"/>
    <col min="5" max="5" width="13.7109375" style="2" bestFit="1" customWidth="1"/>
    <col min="6" max="6" width="12.7109375" style="2" bestFit="1" customWidth="1"/>
    <col min="7" max="7" width="18" style="2" bestFit="1" customWidth="1"/>
    <col min="8" max="8" width="12.85546875" style="15" bestFit="1" customWidth="1"/>
  </cols>
  <sheetData>
    <row r="1" spans="1:9" x14ac:dyDescent="0.25">
      <c r="A1" s="24"/>
      <c r="B1" s="1"/>
      <c r="C1" s="23" t="s">
        <v>0</v>
      </c>
      <c r="D1" s="24" t="s">
        <v>1</v>
      </c>
      <c r="E1" s="24" t="s">
        <v>2</v>
      </c>
      <c r="F1" s="24" t="s">
        <v>3</v>
      </c>
      <c r="G1" s="24" t="s">
        <v>172</v>
      </c>
      <c r="H1" s="25" t="s">
        <v>43</v>
      </c>
      <c r="I1" s="24"/>
    </row>
    <row r="2" spans="1:9" ht="26.25" x14ac:dyDescent="0.25">
      <c r="A2" s="24" t="s">
        <v>5</v>
      </c>
      <c r="B2" s="1" t="s">
        <v>148</v>
      </c>
      <c r="C2" s="1" t="s">
        <v>61</v>
      </c>
      <c r="D2" s="2">
        <v>345</v>
      </c>
      <c r="E2" s="2">
        <v>540</v>
      </c>
      <c r="F2" s="2">
        <v>12.77</v>
      </c>
      <c r="G2" s="2">
        <v>4.96</v>
      </c>
      <c r="H2" s="15" t="s">
        <v>14</v>
      </c>
    </row>
    <row r="3" spans="1:9" ht="39" x14ac:dyDescent="0.25">
      <c r="A3" s="24"/>
      <c r="B3" s="1" t="s">
        <v>126</v>
      </c>
      <c r="C3" s="1" t="s">
        <v>37</v>
      </c>
      <c r="D3" s="2">
        <v>16</v>
      </c>
      <c r="E3" s="2">
        <v>20</v>
      </c>
      <c r="F3" s="2">
        <v>1</v>
      </c>
      <c r="G3" s="2">
        <v>0.05</v>
      </c>
      <c r="H3" s="15" t="s">
        <v>14</v>
      </c>
    </row>
    <row r="4" spans="1:9" x14ac:dyDescent="0.25">
      <c r="A4" s="24"/>
      <c r="B4" s="1" t="s">
        <v>55</v>
      </c>
      <c r="C4" s="1" t="s">
        <v>56</v>
      </c>
      <c r="D4" s="2">
        <v>52</v>
      </c>
      <c r="E4" s="2">
        <v>2</v>
      </c>
      <c r="F4" s="2">
        <v>0.12</v>
      </c>
      <c r="G4" s="2">
        <v>5.3999999999999999E-2</v>
      </c>
      <c r="H4" s="15">
        <v>0</v>
      </c>
    </row>
    <row r="5" spans="1:9" ht="26.25" x14ac:dyDescent="0.25">
      <c r="A5" s="24"/>
      <c r="B5" s="1" t="s">
        <v>75</v>
      </c>
      <c r="C5" s="1" t="s">
        <v>9</v>
      </c>
      <c r="D5" s="2">
        <v>102</v>
      </c>
      <c r="E5" s="2">
        <v>107</v>
      </c>
      <c r="F5" s="2">
        <v>2.37</v>
      </c>
      <c r="G5" s="2">
        <v>1.5449999999999999</v>
      </c>
      <c r="H5" s="15" t="s">
        <v>14</v>
      </c>
    </row>
    <row r="6" spans="1:9" s="11" customFormat="1" x14ac:dyDescent="0.25">
      <c r="A6" s="27"/>
      <c r="B6" s="13"/>
      <c r="C6" s="26" t="s">
        <v>173</v>
      </c>
      <c r="D6" s="27">
        <f>SUM(D2:D5)</f>
        <v>515</v>
      </c>
      <c r="E6" s="27">
        <f>SUM(E2:E5)</f>
        <v>669</v>
      </c>
      <c r="F6" s="27">
        <f>SUM(F2:F5)</f>
        <v>16.259999999999998</v>
      </c>
      <c r="G6" s="27">
        <f>SUM(G2:G5)</f>
        <v>6.609</v>
      </c>
      <c r="H6" s="28">
        <f>SUM(H2:H5)</f>
        <v>0</v>
      </c>
    </row>
    <row r="7" spans="1:9" x14ac:dyDescent="0.25">
      <c r="A7" s="24"/>
      <c r="B7" s="1"/>
      <c r="C7" s="1"/>
    </row>
    <row r="8" spans="1:9" ht="26.25" x14ac:dyDescent="0.25">
      <c r="A8" s="24" t="s">
        <v>10</v>
      </c>
      <c r="B8" s="1" t="s">
        <v>62</v>
      </c>
      <c r="C8" s="1" t="s">
        <v>63</v>
      </c>
      <c r="D8" s="2">
        <v>124</v>
      </c>
      <c r="E8" s="2">
        <v>236</v>
      </c>
      <c r="F8" s="2">
        <v>6.26</v>
      </c>
      <c r="G8" s="2">
        <v>1.74</v>
      </c>
      <c r="H8" s="15" t="s">
        <v>14</v>
      </c>
    </row>
    <row r="9" spans="1:9" ht="26.25" x14ac:dyDescent="0.25">
      <c r="A9" s="24"/>
      <c r="B9" s="1" t="s">
        <v>86</v>
      </c>
      <c r="C9" s="1" t="s">
        <v>12</v>
      </c>
      <c r="D9" s="2">
        <v>112</v>
      </c>
      <c r="E9" s="2">
        <v>54</v>
      </c>
      <c r="F9" s="2">
        <v>0.79</v>
      </c>
      <c r="G9" s="2">
        <v>0.17</v>
      </c>
      <c r="H9" s="15" t="s">
        <v>14</v>
      </c>
    </row>
    <row r="10" spans="1:9" x14ac:dyDescent="0.25">
      <c r="A10" s="24"/>
      <c r="B10" s="1" t="s">
        <v>120</v>
      </c>
      <c r="C10" s="1" t="s">
        <v>119</v>
      </c>
      <c r="D10" s="2">
        <v>12.5</v>
      </c>
      <c r="E10" s="2">
        <v>21</v>
      </c>
      <c r="F10" s="2">
        <v>7.4999999999999997E-2</v>
      </c>
      <c r="G10" s="2">
        <v>1.15E-2</v>
      </c>
      <c r="H10" s="15" t="s">
        <v>14</v>
      </c>
    </row>
    <row r="11" spans="1:9" x14ac:dyDescent="0.25">
      <c r="A11" s="24"/>
      <c r="B11" s="1" t="s">
        <v>151</v>
      </c>
      <c r="C11" s="1" t="s">
        <v>118</v>
      </c>
      <c r="D11" s="2">
        <v>182</v>
      </c>
      <c r="E11" s="2">
        <v>301</v>
      </c>
      <c r="F11" s="2">
        <v>7.9</v>
      </c>
      <c r="G11" s="2">
        <v>1.44</v>
      </c>
      <c r="H11" s="15" t="s">
        <v>14</v>
      </c>
    </row>
    <row r="12" spans="1:9" ht="26.25" x14ac:dyDescent="0.25">
      <c r="A12" s="24"/>
      <c r="B12" s="1" t="s">
        <v>150</v>
      </c>
      <c r="C12" s="1" t="s">
        <v>149</v>
      </c>
      <c r="D12" s="2">
        <v>41</v>
      </c>
      <c r="E12" s="2">
        <v>1</v>
      </c>
      <c r="F12" s="2">
        <v>0.1</v>
      </c>
      <c r="G12" s="2">
        <v>7.0000000000000001E-3</v>
      </c>
      <c r="H12" s="15">
        <v>0</v>
      </c>
    </row>
    <row r="13" spans="1:9" ht="26.25" x14ac:dyDescent="0.25">
      <c r="A13" s="32"/>
      <c r="B13" s="1" t="s">
        <v>75</v>
      </c>
      <c r="C13" s="1" t="s">
        <v>9</v>
      </c>
      <c r="D13" s="2">
        <v>102</v>
      </c>
      <c r="E13" s="2">
        <v>107</v>
      </c>
      <c r="F13" s="2">
        <v>2.37</v>
      </c>
      <c r="G13" s="2">
        <v>1.5449999999999999</v>
      </c>
      <c r="H13" s="15" t="s">
        <v>14</v>
      </c>
    </row>
    <row r="14" spans="1:9" s="11" customFormat="1" x14ac:dyDescent="0.25">
      <c r="A14" s="27"/>
      <c r="B14" s="13"/>
      <c r="C14" s="26" t="s">
        <v>173</v>
      </c>
      <c r="D14" s="27">
        <f>SUM(D8:D13)</f>
        <v>573.5</v>
      </c>
      <c r="E14" s="27">
        <f>SUM(E8:E13)</f>
        <v>720</v>
      </c>
      <c r="F14" s="27">
        <f>SUM(F8:F13)</f>
        <v>17.495000000000001</v>
      </c>
      <c r="G14" s="27">
        <f>SUM(G8:G13)</f>
        <v>4.9135</v>
      </c>
      <c r="H14" s="28">
        <f>SUM(H8:H13)</f>
        <v>0</v>
      </c>
    </row>
    <row r="15" spans="1:9" x14ac:dyDescent="0.25">
      <c r="B15" s="1"/>
      <c r="C15" s="1"/>
    </row>
    <row r="16" spans="1:9" ht="26.25" x14ac:dyDescent="0.25">
      <c r="A16" s="24" t="s">
        <v>17</v>
      </c>
      <c r="B16" s="1" t="s">
        <v>47</v>
      </c>
      <c r="C16" s="1" t="s">
        <v>48</v>
      </c>
      <c r="D16" s="2">
        <v>303</v>
      </c>
      <c r="E16" s="2">
        <v>1198</v>
      </c>
      <c r="F16" s="2">
        <v>10.78</v>
      </c>
      <c r="G16" s="2">
        <v>4.6100000000000003</v>
      </c>
      <c r="H16" s="15" t="s">
        <v>14</v>
      </c>
    </row>
    <row r="17" spans="1:8" x14ac:dyDescent="0.25">
      <c r="A17" s="24"/>
      <c r="B17" s="1" t="s">
        <v>167</v>
      </c>
      <c r="C17" s="1" t="s">
        <v>168</v>
      </c>
      <c r="D17" s="2">
        <v>16</v>
      </c>
      <c r="E17" s="2">
        <v>7</v>
      </c>
      <c r="F17" s="2">
        <v>0.34</v>
      </c>
      <c r="G17" s="2">
        <v>2.1999999999999999E-2</v>
      </c>
      <c r="H17" s="15" t="s">
        <v>14</v>
      </c>
    </row>
    <row r="18" spans="1:8" x14ac:dyDescent="0.25">
      <c r="A18" s="24"/>
      <c r="B18" s="1" t="s">
        <v>76</v>
      </c>
      <c r="C18" s="1" t="s">
        <v>77</v>
      </c>
      <c r="D18" s="2">
        <v>28</v>
      </c>
      <c r="E18" s="2">
        <v>1</v>
      </c>
      <c r="F18" s="2">
        <v>0.09</v>
      </c>
      <c r="H18" s="15">
        <v>0</v>
      </c>
    </row>
    <row r="19" spans="1:8" ht="26.25" x14ac:dyDescent="0.25">
      <c r="A19" s="24"/>
      <c r="B19" s="1" t="s">
        <v>78</v>
      </c>
      <c r="C19" s="1" t="s">
        <v>16</v>
      </c>
      <c r="D19" s="2">
        <v>98</v>
      </c>
      <c r="E19" s="2">
        <v>1</v>
      </c>
      <c r="F19" s="2">
        <v>8.8800000000000008</v>
      </c>
      <c r="G19" s="2">
        <v>0.66400000000000003</v>
      </c>
      <c r="H19" s="15" t="s">
        <v>14</v>
      </c>
    </row>
    <row r="20" spans="1:8" ht="26.25" x14ac:dyDescent="0.25">
      <c r="A20" s="32"/>
      <c r="B20" s="1" t="s">
        <v>75</v>
      </c>
      <c r="C20" s="1" t="s">
        <v>9</v>
      </c>
      <c r="D20" s="2">
        <v>102</v>
      </c>
      <c r="E20" s="2">
        <v>107</v>
      </c>
      <c r="F20" s="2">
        <v>2.37</v>
      </c>
      <c r="G20" s="2">
        <v>1.5449999999999999</v>
      </c>
      <c r="H20" s="15" t="s">
        <v>14</v>
      </c>
    </row>
    <row r="21" spans="1:8" s="11" customFormat="1" x14ac:dyDescent="0.25">
      <c r="A21" s="27"/>
      <c r="B21" s="13"/>
      <c r="C21" s="26" t="s">
        <v>173</v>
      </c>
      <c r="D21" s="27">
        <f>SUM(D16:D20)</f>
        <v>547</v>
      </c>
      <c r="E21" s="27">
        <f>SUM(E16:E20)</f>
        <v>1314</v>
      </c>
      <c r="F21" s="27">
        <f>SUM(F16:F20)</f>
        <v>22.46</v>
      </c>
      <c r="G21" s="27">
        <f>SUM(G16:G20)</f>
        <v>6.8410000000000002</v>
      </c>
      <c r="H21" s="28">
        <f>SUM(H16:H20)</f>
        <v>0</v>
      </c>
    </row>
    <row r="22" spans="1:8" x14ac:dyDescent="0.25">
      <c r="A22" s="24"/>
      <c r="B22" s="1"/>
      <c r="C22" s="1"/>
    </row>
    <row r="23" spans="1:8" ht="28.5" x14ac:dyDescent="0.25">
      <c r="A23" s="24" t="s">
        <v>20</v>
      </c>
      <c r="B23" s="1" t="s">
        <v>152</v>
      </c>
      <c r="C23" s="1" t="s">
        <v>64</v>
      </c>
      <c r="D23" s="2">
        <v>454</v>
      </c>
      <c r="E23" s="2">
        <v>1079.8699999999999</v>
      </c>
      <c r="F23" s="2">
        <v>17.37</v>
      </c>
      <c r="G23" s="2">
        <v>0.61</v>
      </c>
      <c r="H23" s="15" t="s">
        <v>14</v>
      </c>
    </row>
    <row r="24" spans="1:8" x14ac:dyDescent="0.25">
      <c r="A24" s="24"/>
      <c r="B24" s="1" t="s">
        <v>65</v>
      </c>
      <c r="C24" s="1" t="s">
        <v>66</v>
      </c>
      <c r="D24" s="2">
        <v>16</v>
      </c>
      <c r="E24" s="2">
        <v>3</v>
      </c>
      <c r="F24" s="2">
        <v>0.03</v>
      </c>
      <c r="G24" s="2">
        <v>4.0000000000000001E-3</v>
      </c>
      <c r="H24" s="15" t="s">
        <v>14</v>
      </c>
    </row>
    <row r="25" spans="1:8" ht="26.25" x14ac:dyDescent="0.25">
      <c r="A25" s="24"/>
      <c r="B25" s="1" t="s">
        <v>58</v>
      </c>
      <c r="C25" s="1" t="s">
        <v>13</v>
      </c>
      <c r="D25" s="2">
        <v>78</v>
      </c>
      <c r="E25" s="2">
        <v>15</v>
      </c>
      <c r="F25" s="2">
        <v>0.99</v>
      </c>
      <c r="G25" s="2">
        <v>9.9000000000000005E-2</v>
      </c>
      <c r="H25" s="15" t="s">
        <v>14</v>
      </c>
    </row>
    <row r="26" spans="1:8" x14ac:dyDescent="0.25">
      <c r="A26" s="24"/>
      <c r="B26" s="14" t="s">
        <v>103</v>
      </c>
      <c r="C26" s="1" t="s">
        <v>28</v>
      </c>
      <c r="D26" s="2">
        <v>40</v>
      </c>
      <c r="E26" s="2">
        <v>1</v>
      </c>
      <c r="F26" s="2">
        <v>0.14000000000000001</v>
      </c>
      <c r="G26" s="2">
        <v>1.4999999999999999E-2</v>
      </c>
      <c r="H26" s="16">
        <v>0</v>
      </c>
    </row>
    <row r="27" spans="1:8" ht="26.25" x14ac:dyDescent="0.25">
      <c r="A27" s="32"/>
      <c r="B27" s="1" t="s">
        <v>75</v>
      </c>
      <c r="C27" s="1" t="s">
        <v>9</v>
      </c>
      <c r="D27" s="2">
        <v>102</v>
      </c>
      <c r="E27" s="2">
        <v>107</v>
      </c>
      <c r="F27" s="2">
        <v>2.37</v>
      </c>
      <c r="G27" s="2">
        <v>1.5449999999999999</v>
      </c>
      <c r="H27" s="15" t="s">
        <v>14</v>
      </c>
    </row>
    <row r="28" spans="1:8" s="11" customFormat="1" x14ac:dyDescent="0.25">
      <c r="A28" s="27"/>
      <c r="B28" s="13"/>
      <c r="C28" s="26" t="s">
        <v>173</v>
      </c>
      <c r="D28" s="27">
        <f>SUM(D23:D27)</f>
        <v>690</v>
      </c>
      <c r="E28" s="27">
        <f>SUM(E23:E27)</f>
        <v>1205.8699999999999</v>
      </c>
      <c r="F28" s="27">
        <f>SUM(F23:F27)</f>
        <v>20.900000000000002</v>
      </c>
      <c r="G28" s="27">
        <f>SUM(G23:G27)</f>
        <v>2.2729999999999997</v>
      </c>
      <c r="H28" s="28">
        <f>SUM(H23:H27)</f>
        <v>0</v>
      </c>
    </row>
    <row r="29" spans="1:8" x14ac:dyDescent="0.25">
      <c r="A29" s="24"/>
      <c r="B29" s="1"/>
      <c r="C29" s="1"/>
    </row>
    <row r="30" spans="1:8" ht="26.25" x14ac:dyDescent="0.25">
      <c r="A30" s="24" t="s">
        <v>24</v>
      </c>
      <c r="B30" s="1" t="s">
        <v>67</v>
      </c>
      <c r="C30" s="1" t="s">
        <v>68</v>
      </c>
      <c r="D30" s="2">
        <v>274.39999999999998</v>
      </c>
      <c r="E30" s="2">
        <v>424.25</v>
      </c>
      <c r="F30" s="2">
        <v>9.5299999999999994</v>
      </c>
      <c r="G30" s="2">
        <v>0.77</v>
      </c>
      <c r="H30" s="15" t="s">
        <v>14</v>
      </c>
    </row>
    <row r="31" spans="1:8" x14ac:dyDescent="0.25">
      <c r="A31" s="24"/>
      <c r="B31" s="1" t="s">
        <v>69</v>
      </c>
      <c r="C31" s="1" t="s">
        <v>169</v>
      </c>
      <c r="D31" s="2">
        <v>93.11</v>
      </c>
      <c r="E31" s="2">
        <v>190.53</v>
      </c>
      <c r="F31" s="2">
        <v>2.46</v>
      </c>
      <c r="G31" s="2">
        <v>0.20499999999999999</v>
      </c>
      <c r="H31" s="15" t="s">
        <v>14</v>
      </c>
    </row>
    <row r="32" spans="1:8" x14ac:dyDescent="0.25">
      <c r="A32" s="32"/>
      <c r="B32" s="1" t="s">
        <v>105</v>
      </c>
      <c r="C32" s="1" t="s">
        <v>34</v>
      </c>
      <c r="D32" s="2">
        <v>121</v>
      </c>
      <c r="E32" s="2">
        <v>1</v>
      </c>
      <c r="F32" s="2">
        <v>0.45</v>
      </c>
      <c r="G32" s="2">
        <v>0.152</v>
      </c>
      <c r="H32" s="15">
        <v>0</v>
      </c>
    </row>
    <row r="33" spans="1:8" ht="26.25" x14ac:dyDescent="0.25">
      <c r="A33" s="24"/>
      <c r="B33" s="1" t="s">
        <v>75</v>
      </c>
      <c r="C33" s="1" t="s">
        <v>9</v>
      </c>
      <c r="D33" s="2">
        <v>102</v>
      </c>
      <c r="E33" s="2">
        <v>107</v>
      </c>
      <c r="F33" s="2">
        <v>2.37</v>
      </c>
      <c r="G33" s="2">
        <v>1.5449999999999999</v>
      </c>
      <c r="H33" s="15" t="s">
        <v>14</v>
      </c>
    </row>
    <row r="34" spans="1:8" s="11" customFormat="1" x14ac:dyDescent="0.25">
      <c r="A34" s="27"/>
      <c r="B34" s="13"/>
      <c r="C34" s="26" t="s">
        <v>173</v>
      </c>
      <c r="D34" s="27">
        <f>SUM(D30:D33)</f>
        <v>590.51</v>
      </c>
      <c r="E34" s="27">
        <f>SUM(E30:E33)</f>
        <v>722.78</v>
      </c>
      <c r="F34" s="27">
        <f>SUM(F30:F33)</f>
        <v>14.809999999999999</v>
      </c>
      <c r="G34" s="27">
        <f>SUM(G30:G33)</f>
        <v>2.6719999999999997</v>
      </c>
      <c r="H34" s="28">
        <f>SUM(H30:H33)</f>
        <v>0</v>
      </c>
    </row>
    <row r="35" spans="1:8" x14ac:dyDescent="0.25">
      <c r="A35" s="24"/>
      <c r="B35" s="1"/>
      <c r="C35" s="1"/>
    </row>
    <row r="36" spans="1:8" x14ac:dyDescent="0.25">
      <c r="A36" s="24"/>
      <c r="B36" s="6"/>
      <c r="C36" s="29" t="s">
        <v>29</v>
      </c>
      <c r="D36" s="30">
        <f>AVERAGE(D6,D14,D21,D28,D34)</f>
        <v>583.202</v>
      </c>
      <c r="E36" s="30">
        <f>AVERAGE(E6,E14,E21,E28,E34)</f>
        <v>926.32999999999993</v>
      </c>
      <c r="F36" s="30">
        <f>AVERAGE(F6,F14,F21,F28,F34)</f>
        <v>18.384999999999998</v>
      </c>
      <c r="G36" s="30">
        <f>AVERAGE(G6,G14,G21,G28,G34)</f>
        <v>4.6617000000000006</v>
      </c>
      <c r="H36" s="31">
        <f>AVERAGE(H6,H14,H21,H28,H34)</f>
        <v>0</v>
      </c>
    </row>
    <row r="37" spans="1:8" ht="39" x14ac:dyDescent="0.25">
      <c r="A37" s="24"/>
      <c r="B37" s="1" t="s">
        <v>70</v>
      </c>
      <c r="C37" s="1"/>
    </row>
    <row r="38" spans="1:8" x14ac:dyDescent="0.25">
      <c r="A38" s="24"/>
      <c r="B38" s="1"/>
      <c r="C38" s="1"/>
    </row>
    <row r="39" spans="1:8" ht="92.25" x14ac:dyDescent="0.25">
      <c r="A39" s="24"/>
      <c r="B39" s="1" t="s">
        <v>153</v>
      </c>
      <c r="C3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2013-10-29T18:07:59Z</dcterms:created>
  <dcterms:modified xsi:type="dcterms:W3CDTF">2014-08-14T16:17:59Z</dcterms:modified>
</cp:coreProperties>
</file>