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50" windowWidth="14970" windowHeight="7245"/>
  </bookViews>
  <sheets>
    <sheet name="Sheet1" sheetId="1" r:id="rId1"/>
    <sheet name="Sheet2" sheetId="4" state="hidden" r:id="rId2"/>
    <sheet name="Sheet8" sheetId="10" state="hidden" r:id="rId3"/>
  </sheets>
  <externalReferences>
    <externalReference r:id="rId4"/>
  </externalReferences>
  <definedNames>
    <definedName name="_xlnm._FilterDatabase" localSheetId="0" hidden="1">Sheet1!$A$1:$G$205</definedName>
    <definedName name="_xlnm._FilterDatabase" localSheetId="2" hidden="1">Sheet8!$A$1:$Z$209</definedName>
  </definedNames>
  <calcPr calcId="145621"/>
</workbook>
</file>

<file path=xl/calcChain.xml><?xml version="1.0" encoding="utf-8"?>
<calcChain xmlns="http://schemas.openxmlformats.org/spreadsheetml/2006/main">
  <c r="Z194" i="10" l="1"/>
  <c r="U194" i="10" s="1"/>
  <c r="T194" i="10"/>
  <c r="Z193" i="10"/>
  <c r="U193" i="10" s="1"/>
  <c r="T193" i="10"/>
  <c r="Z192" i="10"/>
  <c r="U192" i="10" s="1"/>
  <c r="T192" i="10"/>
  <c r="Z191" i="10"/>
  <c r="U191" i="10" s="1"/>
  <c r="T191" i="10"/>
  <c r="Z190" i="10"/>
  <c r="U190" i="10" s="1"/>
  <c r="T190" i="10"/>
  <c r="U189" i="10"/>
  <c r="O189" i="10"/>
  <c r="K189" i="10" s="1"/>
  <c r="J189" i="10"/>
  <c r="Z188" i="10"/>
  <c r="U188" i="10" s="1"/>
  <c r="T188" i="10"/>
  <c r="Z187" i="10"/>
  <c r="U187" i="10" s="1"/>
  <c r="T187" i="10"/>
  <c r="Z186" i="10"/>
  <c r="U186" i="10" s="1"/>
  <c r="T186" i="10"/>
  <c r="Z185" i="10"/>
  <c r="U185" i="10" s="1"/>
  <c r="T185" i="10"/>
  <c r="Z184" i="10"/>
  <c r="U184" i="10" s="1"/>
  <c r="T184" i="10"/>
  <c r="Z183" i="10"/>
  <c r="U183" i="10" s="1"/>
  <c r="T183" i="10"/>
  <c r="Z182" i="10"/>
  <c r="U182" i="10" s="1"/>
  <c r="T182" i="10"/>
  <c r="Z181" i="10"/>
  <c r="U181" i="10"/>
  <c r="T181" i="10"/>
  <c r="O181" i="10"/>
  <c r="Z180" i="10"/>
  <c r="U180" i="10" s="1"/>
  <c r="T180" i="10"/>
  <c r="O180" i="10" s="1"/>
  <c r="Z179" i="10"/>
  <c r="U179" i="10"/>
  <c r="T179" i="10"/>
  <c r="J179" i="10" s="1"/>
  <c r="Z178" i="10"/>
  <c r="U178" i="10" s="1"/>
  <c r="T178" i="10"/>
  <c r="Z177" i="10"/>
  <c r="U177" i="10" s="1"/>
  <c r="T177" i="10"/>
  <c r="O177" i="10" s="1"/>
  <c r="Z176" i="10"/>
  <c r="U176" i="10" s="1"/>
  <c r="T176" i="10"/>
  <c r="O176" i="10"/>
  <c r="Z175" i="10"/>
  <c r="U175" i="10"/>
  <c r="T175" i="10"/>
  <c r="O175" i="10"/>
  <c r="Z174" i="10"/>
  <c r="U174" i="10" s="1"/>
  <c r="T174" i="10"/>
  <c r="Z173" i="10"/>
  <c r="U173" i="10" s="1"/>
  <c r="T173" i="10"/>
  <c r="Z172" i="10"/>
  <c r="U172" i="10" s="1"/>
  <c r="T172" i="10"/>
  <c r="Z171" i="10"/>
  <c r="U171" i="10" s="1"/>
  <c r="T171" i="10"/>
  <c r="Z170" i="10"/>
  <c r="U170" i="10" s="1"/>
  <c r="T170" i="10"/>
  <c r="Z169" i="10"/>
  <c r="U169" i="10" s="1"/>
  <c r="T169" i="10"/>
  <c r="Z168" i="10"/>
  <c r="U168" i="10" s="1"/>
  <c r="T168" i="10"/>
  <c r="Z167" i="10"/>
  <c r="U167" i="10" s="1"/>
  <c r="T167" i="10"/>
  <c r="Z166" i="10"/>
  <c r="U166" i="10" s="1"/>
  <c r="T166" i="10"/>
  <c r="Z165" i="10"/>
  <c r="U165" i="10" s="1"/>
  <c r="T165" i="10"/>
  <c r="Z164" i="10"/>
  <c r="U164" i="10" s="1"/>
  <c r="T164" i="10"/>
  <c r="Z163" i="10"/>
  <c r="U163" i="10" s="1"/>
  <c r="T163" i="10"/>
  <c r="Z162" i="10"/>
  <c r="U162" i="10" s="1"/>
  <c r="T162" i="10"/>
  <c r="Z161" i="10"/>
  <c r="U161" i="10" s="1"/>
  <c r="T161" i="10"/>
  <c r="Z160" i="10"/>
  <c r="U160" i="10" s="1"/>
  <c r="T160" i="10"/>
  <c r="Z159" i="10"/>
  <c r="U159" i="10" s="1"/>
  <c r="T159" i="10"/>
  <c r="Z158" i="10"/>
  <c r="U158" i="10" s="1"/>
  <c r="T158" i="10"/>
  <c r="Z157" i="10"/>
  <c r="U157" i="10" s="1"/>
  <c r="T157" i="10"/>
  <c r="Z156" i="10"/>
  <c r="U156" i="10" s="1"/>
  <c r="T156" i="10"/>
  <c r="Z155" i="10"/>
  <c r="U155" i="10" s="1"/>
  <c r="T155" i="10"/>
  <c r="Z154" i="10"/>
  <c r="U154" i="10" s="1"/>
  <c r="T154" i="10"/>
  <c r="Z153" i="10"/>
  <c r="U153" i="10" s="1"/>
  <c r="T153" i="10"/>
  <c r="Z152" i="10"/>
  <c r="U152" i="10" s="1"/>
  <c r="T152" i="10"/>
  <c r="Z151" i="10"/>
  <c r="U151" i="10" s="1"/>
  <c r="T151" i="10"/>
  <c r="Z150" i="10"/>
  <c r="U150" i="10" s="1"/>
  <c r="T150" i="10"/>
  <c r="Z149" i="10"/>
  <c r="U149" i="10" s="1"/>
  <c r="T149" i="10"/>
  <c r="Z148" i="10"/>
  <c r="U148" i="10" s="1"/>
  <c r="T148" i="10"/>
  <c r="Z147" i="10"/>
  <c r="U147" i="10" s="1"/>
  <c r="T147" i="10"/>
  <c r="Z146" i="10"/>
  <c r="U146" i="10"/>
  <c r="T146" i="10"/>
  <c r="O146" i="10"/>
  <c r="Z145" i="10"/>
  <c r="T145" i="10"/>
  <c r="Z144" i="10"/>
  <c r="U144" i="10" s="1"/>
  <c r="T144" i="10"/>
  <c r="J144" i="10" s="1"/>
  <c r="Z143" i="10"/>
  <c r="U143" i="10" s="1"/>
  <c r="T143" i="10"/>
  <c r="Z142" i="10"/>
  <c r="U142" i="10"/>
  <c r="T142" i="10"/>
  <c r="O142" i="10" s="1"/>
  <c r="Z141" i="10"/>
  <c r="U141" i="10" s="1"/>
  <c r="T141" i="10"/>
  <c r="O141" i="10" s="1"/>
  <c r="Z140" i="10"/>
  <c r="U140" i="10" s="1"/>
  <c r="T140" i="10"/>
  <c r="Z139" i="10"/>
  <c r="U139" i="10" s="1"/>
  <c r="T139" i="10"/>
  <c r="Z138" i="10"/>
  <c r="U138" i="10"/>
  <c r="T138" i="10"/>
  <c r="O138" i="10" s="1"/>
  <c r="Z137" i="10"/>
  <c r="U137" i="10" s="1"/>
  <c r="T137" i="10"/>
  <c r="O137" i="10" s="1"/>
  <c r="Z136" i="10"/>
  <c r="U136" i="10" s="1"/>
  <c r="T136" i="10"/>
  <c r="J136" i="10" s="1"/>
  <c r="Z135" i="10"/>
  <c r="U135" i="10" s="1"/>
  <c r="T135" i="10"/>
  <c r="Z134" i="10"/>
  <c r="J134" i="10" s="1"/>
  <c r="U134" i="10"/>
  <c r="T134" i="10"/>
  <c r="O134" i="10" s="1"/>
  <c r="Z133" i="10"/>
  <c r="U133" i="10" s="1"/>
  <c r="T133" i="10"/>
  <c r="O133" i="10" s="1"/>
  <c r="Z132" i="10"/>
  <c r="U132" i="10" s="1"/>
  <c r="T132" i="10"/>
  <c r="Z131" i="10"/>
  <c r="U131" i="10" s="1"/>
  <c r="T131" i="10"/>
  <c r="Z130" i="10"/>
  <c r="U130" i="10" s="1"/>
  <c r="T130" i="10"/>
  <c r="O130" i="10" s="1"/>
  <c r="Z129" i="10"/>
  <c r="U129" i="10" s="1"/>
  <c r="T129" i="10"/>
  <c r="O129" i="10" s="1"/>
  <c r="Z128" i="10"/>
  <c r="U128" i="10" s="1"/>
  <c r="T128" i="10"/>
  <c r="Z127" i="10"/>
  <c r="U127" i="10" s="1"/>
  <c r="T127" i="10"/>
  <c r="Z126" i="10"/>
  <c r="U126" i="10" s="1"/>
  <c r="T126" i="10"/>
  <c r="O126" i="10" s="1"/>
  <c r="Z125" i="10"/>
  <c r="T125" i="10"/>
  <c r="Z124" i="10"/>
  <c r="U124" i="10" s="1"/>
  <c r="T124" i="10"/>
  <c r="Z123" i="10"/>
  <c r="U123" i="10" s="1"/>
  <c r="T123" i="10"/>
  <c r="J123" i="10" s="1"/>
  <c r="Z122" i="10"/>
  <c r="U122" i="10" s="1"/>
  <c r="T122" i="10"/>
  <c r="O122" i="10"/>
  <c r="K122" i="10" s="1"/>
  <c r="Z121" i="10"/>
  <c r="U121" i="10" s="1"/>
  <c r="T121" i="10"/>
  <c r="Z120" i="10"/>
  <c r="U120" i="10" s="1"/>
  <c r="T120" i="10"/>
  <c r="Z119" i="10"/>
  <c r="U119" i="10" s="1"/>
  <c r="T119" i="10"/>
  <c r="J119" i="10" s="1"/>
  <c r="Z118" i="10"/>
  <c r="U118" i="10" s="1"/>
  <c r="T118" i="10"/>
  <c r="O118" i="10"/>
  <c r="Z117" i="10"/>
  <c r="U117" i="10" s="1"/>
  <c r="T117" i="10"/>
  <c r="Z116" i="10"/>
  <c r="U116" i="10" s="1"/>
  <c r="T116" i="10"/>
  <c r="Z115" i="10"/>
  <c r="U115" i="10"/>
  <c r="T115" i="10"/>
  <c r="Z114" i="10"/>
  <c r="U114" i="10" s="1"/>
  <c r="T114" i="10"/>
  <c r="O114" i="10"/>
  <c r="K114" i="10" s="1"/>
  <c r="Z113" i="10"/>
  <c r="U113" i="10" s="1"/>
  <c r="T113" i="10"/>
  <c r="J113" i="10" s="1"/>
  <c r="Z112" i="10"/>
  <c r="U112" i="10" s="1"/>
  <c r="T112" i="10"/>
  <c r="Z111" i="10"/>
  <c r="U111" i="10"/>
  <c r="T111" i="10"/>
  <c r="O111" i="10" s="1"/>
  <c r="Z110" i="10"/>
  <c r="U110" i="10" s="1"/>
  <c r="T110" i="10"/>
  <c r="O110" i="10" s="1"/>
  <c r="Z109" i="10"/>
  <c r="U109" i="10" s="1"/>
  <c r="T109" i="10"/>
  <c r="Z108" i="10"/>
  <c r="U108" i="10" s="1"/>
  <c r="T108" i="10"/>
  <c r="Z107" i="10"/>
  <c r="U107" i="10"/>
  <c r="T107" i="10"/>
  <c r="O107" i="10" s="1"/>
  <c r="Z106" i="10"/>
  <c r="U106" i="10" s="1"/>
  <c r="T106" i="10"/>
  <c r="O106" i="10" s="1"/>
  <c r="Z105" i="10"/>
  <c r="T105" i="10"/>
  <c r="Z104" i="10"/>
  <c r="U104" i="10" s="1"/>
  <c r="T104" i="10"/>
  <c r="O104" i="10" s="1"/>
  <c r="Z103" i="10"/>
  <c r="U103" i="10" s="1"/>
  <c r="T103" i="10"/>
  <c r="O103" i="10" s="1"/>
  <c r="Z102" i="10"/>
  <c r="U102" i="10" s="1"/>
  <c r="T102" i="10"/>
  <c r="O102" i="10"/>
  <c r="Z101" i="10"/>
  <c r="U101" i="10" s="1"/>
  <c r="T101" i="10"/>
  <c r="O101" i="10" s="1"/>
  <c r="Z100" i="10"/>
  <c r="U100" i="10" s="1"/>
  <c r="T100" i="10"/>
  <c r="O100" i="10" s="1"/>
  <c r="Z99" i="10"/>
  <c r="U99" i="10"/>
  <c r="T99" i="10"/>
  <c r="J99" i="10" s="1"/>
  <c r="Z98" i="10"/>
  <c r="U98" i="10" s="1"/>
  <c r="T98" i="10"/>
  <c r="O98" i="10"/>
  <c r="Z97" i="10"/>
  <c r="U97" i="10"/>
  <c r="T97" i="10"/>
  <c r="Z96" i="10"/>
  <c r="U96" i="10" s="1"/>
  <c r="T96" i="10"/>
  <c r="O96" i="10" s="1"/>
  <c r="Z95" i="10"/>
  <c r="U95" i="10" s="1"/>
  <c r="T95" i="10"/>
  <c r="O95" i="10"/>
  <c r="Z94" i="10"/>
  <c r="U94" i="10" s="1"/>
  <c r="T94" i="10"/>
  <c r="O94" i="10" s="1"/>
  <c r="Z93" i="10"/>
  <c r="U93" i="10" s="1"/>
  <c r="T93" i="10"/>
  <c r="O93" i="10"/>
  <c r="Z92" i="10"/>
  <c r="U92" i="10" s="1"/>
  <c r="T92" i="10"/>
  <c r="O92" i="10" s="1"/>
  <c r="Z91" i="10"/>
  <c r="U91" i="10" s="1"/>
  <c r="T91" i="10"/>
  <c r="O91" i="10" s="1"/>
  <c r="Z90" i="10"/>
  <c r="U90" i="10" s="1"/>
  <c r="T90" i="10"/>
  <c r="O90" i="10"/>
  <c r="Z89" i="10"/>
  <c r="T89" i="10"/>
  <c r="Z88" i="10"/>
  <c r="U88" i="10" s="1"/>
  <c r="T88" i="10"/>
  <c r="O88" i="10" s="1"/>
  <c r="Z87" i="10"/>
  <c r="U87" i="10" s="1"/>
  <c r="T87" i="10"/>
  <c r="O87" i="10" s="1"/>
  <c r="Z86" i="10"/>
  <c r="U86" i="10"/>
  <c r="T86" i="10"/>
  <c r="O86" i="10"/>
  <c r="Z85" i="10"/>
  <c r="T85" i="10"/>
  <c r="Z84" i="10"/>
  <c r="U84" i="10" s="1"/>
  <c r="T84" i="10"/>
  <c r="Z83" i="10"/>
  <c r="U83" i="10" s="1"/>
  <c r="T83" i="10"/>
  <c r="Z82" i="10"/>
  <c r="U82" i="10" s="1"/>
  <c r="T82" i="10"/>
  <c r="Z81" i="10"/>
  <c r="U81" i="10" s="1"/>
  <c r="T81" i="10"/>
  <c r="Z80" i="10"/>
  <c r="U80" i="10" s="1"/>
  <c r="T80" i="10"/>
  <c r="Z79" i="10"/>
  <c r="U79" i="10"/>
  <c r="T79" i="10"/>
  <c r="O79" i="10"/>
  <c r="Z78" i="10"/>
  <c r="U78" i="10" s="1"/>
  <c r="T78" i="10"/>
  <c r="O78" i="10" s="1"/>
  <c r="Z77" i="10"/>
  <c r="U77" i="10" s="1"/>
  <c r="T77" i="10"/>
  <c r="O77" i="10" s="1"/>
  <c r="Z76" i="10"/>
  <c r="U76" i="10" s="1"/>
  <c r="T76" i="10"/>
  <c r="Z75" i="10"/>
  <c r="U75" i="10" s="1"/>
  <c r="T75" i="10"/>
  <c r="J75" i="10" s="1"/>
  <c r="Z74" i="10"/>
  <c r="U74" i="10" s="1"/>
  <c r="T74" i="10"/>
  <c r="O74" i="10" s="1"/>
  <c r="Z73" i="10"/>
  <c r="U73" i="10" s="1"/>
  <c r="T73" i="10"/>
  <c r="O73" i="10" s="1"/>
  <c r="Z72" i="10"/>
  <c r="U72" i="10" s="1"/>
  <c r="T72" i="10"/>
  <c r="O72" i="10" s="1"/>
  <c r="Z71" i="10"/>
  <c r="U71" i="10"/>
  <c r="T71" i="10"/>
  <c r="O71" i="10" s="1"/>
  <c r="Z70" i="10"/>
  <c r="U70" i="10" s="1"/>
  <c r="T70" i="10"/>
  <c r="O70" i="10" s="1"/>
  <c r="Z69" i="10"/>
  <c r="U69" i="10"/>
  <c r="T69" i="10"/>
  <c r="O69" i="10" s="1"/>
  <c r="Z68" i="10"/>
  <c r="U68" i="10" s="1"/>
  <c r="T68" i="10"/>
  <c r="O68" i="10" s="1"/>
  <c r="Z67" i="10"/>
  <c r="U67" i="10" s="1"/>
  <c r="T67" i="10"/>
  <c r="Z66" i="10"/>
  <c r="U66" i="10" s="1"/>
  <c r="T66" i="10"/>
  <c r="O66" i="10" s="1"/>
  <c r="Z65" i="10"/>
  <c r="U65" i="10"/>
  <c r="T65" i="10"/>
  <c r="O65" i="10"/>
  <c r="Z64" i="10"/>
  <c r="U64" i="10" s="1"/>
  <c r="T64" i="10"/>
  <c r="Z63" i="10"/>
  <c r="U63" i="10" s="1"/>
  <c r="T63" i="10"/>
  <c r="Z62" i="10"/>
  <c r="U62" i="10" s="1"/>
  <c r="T62" i="10"/>
  <c r="Z61" i="10"/>
  <c r="U61" i="10" s="1"/>
  <c r="T61" i="10"/>
  <c r="Z60" i="10"/>
  <c r="U60" i="10" s="1"/>
  <c r="T60" i="10"/>
  <c r="Z59" i="10"/>
  <c r="U59" i="10" s="1"/>
  <c r="T59" i="10"/>
  <c r="Z58" i="10"/>
  <c r="U58" i="10"/>
  <c r="T58" i="10"/>
  <c r="O58" i="10"/>
  <c r="Z57" i="10"/>
  <c r="U57" i="10"/>
  <c r="T57" i="10"/>
  <c r="Z56" i="10"/>
  <c r="U56" i="10" s="1"/>
  <c r="T56" i="10"/>
  <c r="O56" i="10" s="1"/>
  <c r="Z55" i="10"/>
  <c r="U55" i="10" s="1"/>
  <c r="T55" i="10"/>
  <c r="O55" i="10" s="1"/>
  <c r="Z54" i="10"/>
  <c r="U54" i="10" s="1"/>
  <c r="T54" i="10"/>
  <c r="O54" i="10" s="1"/>
  <c r="Z53" i="10"/>
  <c r="T53" i="10"/>
  <c r="Z52" i="10"/>
  <c r="J52" i="10" s="1"/>
  <c r="U52" i="10"/>
  <c r="T52" i="10"/>
  <c r="O52" i="10"/>
  <c r="Z51" i="10"/>
  <c r="U51" i="10"/>
  <c r="T51" i="10"/>
  <c r="O51" i="10"/>
  <c r="Z50" i="10"/>
  <c r="U50" i="10" s="1"/>
  <c r="T50" i="10"/>
  <c r="O50" i="10"/>
  <c r="Z49" i="10"/>
  <c r="U49" i="10" s="1"/>
  <c r="T49" i="10"/>
  <c r="O49" i="10" s="1"/>
  <c r="Z48" i="10"/>
  <c r="U48" i="10"/>
  <c r="T48" i="10"/>
  <c r="O48" i="10"/>
  <c r="Z47" i="10"/>
  <c r="U47" i="10" s="1"/>
  <c r="T47" i="10"/>
  <c r="O47" i="10" s="1"/>
  <c r="Z46" i="10"/>
  <c r="U46" i="10" s="1"/>
  <c r="T46" i="10"/>
  <c r="Z45" i="10"/>
  <c r="U45" i="10" s="1"/>
  <c r="T45" i="10"/>
  <c r="O45" i="10" s="1"/>
  <c r="Z44" i="10"/>
  <c r="U44" i="10" s="1"/>
  <c r="T44" i="10"/>
  <c r="O44" i="10" s="1"/>
  <c r="Z43" i="10"/>
  <c r="U43" i="10" s="1"/>
  <c r="T43" i="10"/>
  <c r="O43" i="10" s="1"/>
  <c r="Z42" i="10"/>
  <c r="U42" i="10" s="1"/>
  <c r="T42" i="10"/>
  <c r="Z41" i="10"/>
  <c r="U41" i="10" s="1"/>
  <c r="T41" i="10"/>
  <c r="O41" i="10" s="1"/>
  <c r="Z40" i="10"/>
  <c r="U40" i="10" s="1"/>
  <c r="T40" i="10"/>
  <c r="O40" i="10" s="1"/>
  <c r="Z39" i="10"/>
  <c r="U39" i="10" s="1"/>
  <c r="T39" i="10"/>
  <c r="O39" i="10" s="1"/>
  <c r="Z38" i="10"/>
  <c r="U38" i="10" s="1"/>
  <c r="T38" i="10"/>
  <c r="Z37" i="10"/>
  <c r="U37" i="10" s="1"/>
  <c r="T37" i="10"/>
  <c r="O37" i="10" s="1"/>
  <c r="Z36" i="10"/>
  <c r="U36" i="10" s="1"/>
  <c r="T36" i="10"/>
  <c r="O36" i="10" s="1"/>
  <c r="Z35" i="10"/>
  <c r="U35" i="10" s="1"/>
  <c r="T35" i="10"/>
  <c r="O35" i="10" s="1"/>
  <c r="Z34" i="10"/>
  <c r="U34" i="10" s="1"/>
  <c r="T34" i="10"/>
  <c r="Z33" i="10"/>
  <c r="U33" i="10" s="1"/>
  <c r="T33" i="10"/>
  <c r="O33" i="10" s="1"/>
  <c r="Z32" i="10"/>
  <c r="U32" i="10" s="1"/>
  <c r="T32" i="10"/>
  <c r="O32" i="10" s="1"/>
  <c r="Z31" i="10"/>
  <c r="U31" i="10" s="1"/>
  <c r="T31" i="10"/>
  <c r="O31" i="10" s="1"/>
  <c r="Z30" i="10"/>
  <c r="U30" i="10" s="1"/>
  <c r="T30" i="10"/>
  <c r="Z29" i="10"/>
  <c r="U29" i="10" s="1"/>
  <c r="T29" i="10"/>
  <c r="Z28" i="10"/>
  <c r="U28" i="10" s="1"/>
  <c r="T28" i="10"/>
  <c r="Z27" i="10"/>
  <c r="U27" i="10" s="1"/>
  <c r="T27" i="10"/>
  <c r="Z26" i="10"/>
  <c r="U26" i="10" s="1"/>
  <c r="T26" i="10"/>
  <c r="Z25" i="10"/>
  <c r="U25" i="10" s="1"/>
  <c r="T25" i="10"/>
  <c r="Z24" i="10"/>
  <c r="U24" i="10" s="1"/>
  <c r="T24" i="10"/>
  <c r="Z23" i="10"/>
  <c r="U23" i="10" s="1"/>
  <c r="T23" i="10"/>
  <c r="Z22" i="10"/>
  <c r="U22" i="10" s="1"/>
  <c r="T22" i="10"/>
  <c r="Z21" i="10"/>
  <c r="U21" i="10" s="1"/>
  <c r="T21" i="10"/>
  <c r="Z20" i="10"/>
  <c r="U20" i="10" s="1"/>
  <c r="T20" i="10"/>
  <c r="Z19" i="10"/>
  <c r="U19" i="10" s="1"/>
  <c r="T19" i="10"/>
  <c r="Z18" i="10"/>
  <c r="U18" i="10" s="1"/>
  <c r="T18" i="10"/>
  <c r="Z17" i="10"/>
  <c r="U17" i="10" s="1"/>
  <c r="T17" i="10"/>
  <c r="Z16" i="10"/>
  <c r="U16" i="10" s="1"/>
  <c r="T16" i="10"/>
  <c r="Z15" i="10"/>
  <c r="U15" i="10" s="1"/>
  <c r="T15" i="10"/>
  <c r="Z14" i="10"/>
  <c r="U14" i="10" s="1"/>
  <c r="T14" i="10"/>
  <c r="Z13" i="10"/>
  <c r="U13" i="10" s="1"/>
  <c r="T13" i="10"/>
  <c r="Z12" i="10"/>
  <c r="U12" i="10" s="1"/>
  <c r="T12" i="10"/>
  <c r="Z11" i="10"/>
  <c r="U11" i="10" s="1"/>
  <c r="T11" i="10"/>
  <c r="Z10" i="10"/>
  <c r="U10" i="10" s="1"/>
  <c r="T10" i="10"/>
  <c r="Z9" i="10"/>
  <c r="U9" i="10" s="1"/>
  <c r="T9" i="10"/>
  <c r="Z8" i="10"/>
  <c r="U8" i="10"/>
  <c r="T8" i="10"/>
  <c r="Z7" i="10"/>
  <c r="U7" i="10" s="1"/>
  <c r="T7" i="10"/>
  <c r="Z6" i="10"/>
  <c r="U6" i="10" s="1"/>
  <c r="T6" i="10"/>
  <c r="O6" i="10" s="1"/>
  <c r="Z5" i="10"/>
  <c r="U5" i="10" s="1"/>
  <c r="T5" i="10"/>
  <c r="O5" i="10" s="1"/>
  <c r="Z4" i="10"/>
  <c r="U4" i="10" s="1"/>
  <c r="T4" i="10"/>
  <c r="O4" i="10" s="1"/>
  <c r="Z3" i="10"/>
  <c r="U3" i="10" s="1"/>
  <c r="T3" i="10"/>
  <c r="Z2" i="10"/>
  <c r="U2" i="10" s="1"/>
  <c r="T2" i="10"/>
  <c r="O2" i="10" s="1"/>
  <c r="J37" i="10" l="1"/>
  <c r="K106" i="10"/>
  <c r="O119" i="10"/>
  <c r="J67" i="10"/>
  <c r="J126" i="10"/>
  <c r="J177" i="10"/>
  <c r="K45" i="10"/>
  <c r="J79" i="10"/>
  <c r="J86" i="10"/>
  <c r="J94" i="10"/>
  <c r="J95" i="10"/>
  <c r="J97" i="10"/>
  <c r="K103" i="10"/>
  <c r="J115" i="10"/>
  <c r="O123" i="10"/>
  <c r="K33" i="10"/>
  <c r="J45" i="10"/>
  <c r="K93" i="10"/>
  <c r="K37" i="10"/>
  <c r="K41" i="10"/>
  <c r="J50" i="10"/>
  <c r="J51" i="10"/>
  <c r="J70" i="10"/>
  <c r="K72" i="10"/>
  <c r="J76" i="10"/>
  <c r="J91" i="10"/>
  <c r="J93" i="10"/>
  <c r="J111" i="10"/>
  <c r="J121" i="10"/>
  <c r="J130" i="10"/>
  <c r="J142" i="10"/>
  <c r="J49" i="10"/>
  <c r="J92" i="10"/>
  <c r="J101" i="10"/>
  <c r="J3" i="10"/>
  <c r="J7" i="10"/>
  <c r="J65" i="10"/>
  <c r="J69" i="10"/>
  <c r="J71" i="10"/>
  <c r="O99" i="10"/>
  <c r="K99" i="10" s="1"/>
  <c r="J107" i="10"/>
  <c r="O115" i="10"/>
  <c r="J128" i="10"/>
  <c r="J138" i="10"/>
  <c r="J181" i="10"/>
  <c r="K77" i="10"/>
  <c r="J41" i="10"/>
  <c r="J55" i="10"/>
  <c r="J90" i="10"/>
  <c r="J5" i="10"/>
  <c r="J73" i="10"/>
  <c r="J77" i="10"/>
  <c r="J88" i="10"/>
  <c r="J103" i="10"/>
  <c r="J104" i="10"/>
  <c r="K110" i="10"/>
  <c r="K118" i="10"/>
  <c r="J6" i="10"/>
  <c r="O7" i="10"/>
  <c r="K31" i="10"/>
  <c r="K54" i="10"/>
  <c r="J57" i="10"/>
  <c r="J58" i="10"/>
  <c r="O76" i="10"/>
  <c r="K76" i="10" s="1"/>
  <c r="J78" i="10"/>
  <c r="J87" i="10"/>
  <c r="J102" i="10"/>
  <c r="J109" i="10"/>
  <c r="J117" i="10"/>
  <c r="J132" i="10"/>
  <c r="J140" i="10"/>
  <c r="J146" i="10"/>
  <c r="J175" i="10"/>
  <c r="K56" i="10"/>
  <c r="O108" i="10"/>
  <c r="K108" i="10" s="1"/>
  <c r="J108" i="10"/>
  <c r="O112" i="10"/>
  <c r="K112" i="10" s="1"/>
  <c r="J112" i="10"/>
  <c r="O116" i="10"/>
  <c r="K116" i="10" s="1"/>
  <c r="J116" i="10"/>
  <c r="O120" i="10"/>
  <c r="K120" i="10" s="1"/>
  <c r="J120" i="10"/>
  <c r="O124" i="10"/>
  <c r="K124" i="10" s="1"/>
  <c r="J124" i="10"/>
  <c r="K176" i="10"/>
  <c r="O178" i="10"/>
  <c r="K178" i="10" s="1"/>
  <c r="J178" i="10"/>
  <c r="K180" i="10"/>
  <c r="J2" i="10"/>
  <c r="O3" i="10"/>
  <c r="K3" i="10" s="1"/>
  <c r="J4" i="10"/>
  <c r="J39" i="10"/>
  <c r="J66" i="10"/>
  <c r="O67" i="10"/>
  <c r="J68" i="10"/>
  <c r="K92" i="10"/>
  <c r="J96" i="10"/>
  <c r="O97" i="10"/>
  <c r="K97" i="10" s="1"/>
  <c r="J98" i="10"/>
  <c r="K101" i="10"/>
  <c r="O128" i="10"/>
  <c r="K128" i="10" s="1"/>
  <c r="J129" i="10"/>
  <c r="O132" i="10"/>
  <c r="K132" i="10" s="1"/>
  <c r="J133" i="10"/>
  <c r="O136" i="10"/>
  <c r="K136" i="10" s="1"/>
  <c r="J137" i="10"/>
  <c r="O140" i="10"/>
  <c r="K140" i="10" s="1"/>
  <c r="J141" i="10"/>
  <c r="O144" i="10"/>
  <c r="K144" i="10" s="1"/>
  <c r="K2" i="10"/>
  <c r="K7" i="10"/>
  <c r="O29" i="10"/>
  <c r="K29" i="10" s="1"/>
  <c r="J29" i="10"/>
  <c r="K44" i="10"/>
  <c r="K50" i="10"/>
  <c r="J54" i="10"/>
  <c r="K68" i="10"/>
  <c r="K69" i="10"/>
  <c r="J72" i="10"/>
  <c r="K96" i="10"/>
  <c r="O127" i="10"/>
  <c r="K127" i="10" s="1"/>
  <c r="J127" i="10"/>
  <c r="K129" i="10"/>
  <c r="O131" i="10"/>
  <c r="K131" i="10" s="1"/>
  <c r="J131" i="10"/>
  <c r="K133" i="10"/>
  <c r="O135" i="10"/>
  <c r="K135" i="10" s="1"/>
  <c r="J135" i="10"/>
  <c r="K137" i="10"/>
  <c r="O139" i="10"/>
  <c r="J139" i="10"/>
  <c r="K141" i="10"/>
  <c r="O143" i="10"/>
  <c r="K143" i="10" s="1"/>
  <c r="J143" i="10"/>
  <c r="K6" i="10"/>
  <c r="K36" i="10"/>
  <c r="K49" i="10"/>
  <c r="J56" i="10"/>
  <c r="O57" i="10"/>
  <c r="K57" i="10" s="1"/>
  <c r="K73" i="10"/>
  <c r="J74" i="10"/>
  <c r="O75" i="10"/>
  <c r="K75" i="10" s="1"/>
  <c r="J106" i="10"/>
  <c r="O109" i="10"/>
  <c r="K109" i="10" s="1"/>
  <c r="J110" i="10"/>
  <c r="O113" i="10"/>
  <c r="K113" i="10" s="1"/>
  <c r="J114" i="10"/>
  <c r="O117" i="10"/>
  <c r="K117" i="10" s="1"/>
  <c r="J118" i="10"/>
  <c r="O121" i="10"/>
  <c r="K121" i="10" s="1"/>
  <c r="J122" i="10"/>
  <c r="J176" i="10"/>
  <c r="O179" i="10"/>
  <c r="K179" i="10" s="1"/>
  <c r="J180" i="10"/>
  <c r="K100" i="10"/>
  <c r="K104" i="10"/>
  <c r="K123" i="10"/>
  <c r="J48" i="10"/>
  <c r="O9" i="10"/>
  <c r="K9" i="10" s="1"/>
  <c r="J9" i="10"/>
  <c r="O13" i="10"/>
  <c r="K13" i="10" s="1"/>
  <c r="J13" i="10"/>
  <c r="O17" i="10"/>
  <c r="K17" i="10" s="1"/>
  <c r="J17" i="10"/>
  <c r="O21" i="10"/>
  <c r="K21" i="10" s="1"/>
  <c r="J21" i="10"/>
  <c r="O25" i="10"/>
  <c r="K25" i="10" s="1"/>
  <c r="J25" i="10"/>
  <c r="J35" i="10"/>
  <c r="J38" i="10"/>
  <c r="O38" i="10"/>
  <c r="K38" i="10" s="1"/>
  <c r="J43" i="10"/>
  <c r="J46" i="10"/>
  <c r="O46" i="10"/>
  <c r="K46" i="10" s="1"/>
  <c r="O62" i="10"/>
  <c r="K62" i="10" s="1"/>
  <c r="J62" i="10"/>
  <c r="K4" i="10"/>
  <c r="J12" i="10"/>
  <c r="O12" i="10"/>
  <c r="K12" i="10" s="1"/>
  <c r="J16" i="10"/>
  <c r="O16" i="10"/>
  <c r="K16" i="10" s="1"/>
  <c r="J20" i="10"/>
  <c r="O20" i="10"/>
  <c r="K20" i="10" s="1"/>
  <c r="J24" i="10"/>
  <c r="O24" i="10"/>
  <c r="K24" i="10" s="1"/>
  <c r="J28" i="10"/>
  <c r="O28" i="10"/>
  <c r="K28" i="10" s="1"/>
  <c r="J30" i="10"/>
  <c r="O30" i="10"/>
  <c r="K30" i="10" s="1"/>
  <c r="K35" i="10"/>
  <c r="K40" i="10"/>
  <c r="K43" i="10"/>
  <c r="O64" i="10"/>
  <c r="K64" i="10" s="1"/>
  <c r="J64" i="10"/>
  <c r="K66" i="10"/>
  <c r="K5" i="10"/>
  <c r="O11" i="10"/>
  <c r="K11" i="10" s="1"/>
  <c r="J11" i="10"/>
  <c r="O15" i="10"/>
  <c r="K15" i="10" s="1"/>
  <c r="J15" i="10"/>
  <c r="O19" i="10"/>
  <c r="K19" i="10" s="1"/>
  <c r="J19" i="10"/>
  <c r="O23" i="10"/>
  <c r="K23" i="10" s="1"/>
  <c r="J23" i="10"/>
  <c r="O27" i="10"/>
  <c r="K27" i="10" s="1"/>
  <c r="J27" i="10"/>
  <c r="K32" i="10"/>
  <c r="J34" i="10"/>
  <c r="O34" i="10"/>
  <c r="K34" i="10" s="1"/>
  <c r="J42" i="10"/>
  <c r="O42" i="10"/>
  <c r="K42" i="10" s="1"/>
  <c r="J47" i="10"/>
  <c r="J10" i="10"/>
  <c r="O10" i="10"/>
  <c r="K10" i="10" s="1"/>
  <c r="J14" i="10"/>
  <c r="O14" i="10"/>
  <c r="K14" i="10" s="1"/>
  <c r="J18" i="10"/>
  <c r="O18" i="10"/>
  <c r="K18" i="10" s="1"/>
  <c r="J22" i="10"/>
  <c r="O22" i="10"/>
  <c r="K22" i="10" s="1"/>
  <c r="J26" i="10"/>
  <c r="O26" i="10"/>
  <c r="K26" i="10" s="1"/>
  <c r="J31" i="10"/>
  <c r="K39" i="10"/>
  <c r="K47" i="10"/>
  <c r="O60" i="10"/>
  <c r="K60" i="10" s="1"/>
  <c r="J60" i="10"/>
  <c r="J80" i="10"/>
  <c r="O80" i="10"/>
  <c r="K80" i="10" s="1"/>
  <c r="J84" i="10"/>
  <c r="O84" i="10"/>
  <c r="K84" i="10" s="1"/>
  <c r="K107" i="10"/>
  <c r="K111" i="10"/>
  <c r="K115" i="10"/>
  <c r="K119" i="10"/>
  <c r="K126" i="10"/>
  <c r="K130" i="10"/>
  <c r="K134" i="10"/>
  <c r="K138" i="10"/>
  <c r="K142" i="10"/>
  <c r="O153" i="10"/>
  <c r="K153" i="10" s="1"/>
  <c r="J153" i="10"/>
  <c r="O161" i="10"/>
  <c r="K161" i="10" s="1"/>
  <c r="J161" i="10"/>
  <c r="O169" i="10"/>
  <c r="K169" i="10" s="1"/>
  <c r="J169" i="10"/>
  <c r="J190" i="10"/>
  <c r="O190" i="10"/>
  <c r="K190" i="10" s="1"/>
  <c r="J32" i="10"/>
  <c r="J40" i="10"/>
  <c r="J61" i="10"/>
  <c r="O61" i="10"/>
  <c r="K61" i="10" s="1"/>
  <c r="O83" i="10"/>
  <c r="K83" i="10" s="1"/>
  <c r="J83" i="10"/>
  <c r="O147" i="10"/>
  <c r="K147" i="10" s="1"/>
  <c r="J147" i="10"/>
  <c r="O155" i="10"/>
  <c r="K155" i="10" s="1"/>
  <c r="J155" i="10"/>
  <c r="O163" i="10"/>
  <c r="K163" i="10" s="1"/>
  <c r="J163" i="10"/>
  <c r="O171" i="10"/>
  <c r="K171" i="10" s="1"/>
  <c r="J171" i="10"/>
  <c r="J183" i="10"/>
  <c r="O183" i="10"/>
  <c r="K183" i="10" s="1"/>
  <c r="J192" i="10"/>
  <c r="O192" i="10"/>
  <c r="K192" i="10" s="1"/>
  <c r="K70" i="10"/>
  <c r="K74" i="10"/>
  <c r="K78" i="10"/>
  <c r="J82" i="10"/>
  <c r="O82" i="10"/>
  <c r="K82" i="10" s="1"/>
  <c r="K87" i="10"/>
  <c r="K90" i="10"/>
  <c r="K94" i="10"/>
  <c r="K98" i="10"/>
  <c r="K102" i="10"/>
  <c r="O149" i="10"/>
  <c r="K149" i="10" s="1"/>
  <c r="J149" i="10"/>
  <c r="O157" i="10"/>
  <c r="K157" i="10" s="1"/>
  <c r="J157" i="10"/>
  <c r="O165" i="10"/>
  <c r="K165" i="10" s="1"/>
  <c r="J165" i="10"/>
  <c r="O173" i="10"/>
  <c r="K173" i="10" s="1"/>
  <c r="J173" i="10"/>
  <c r="K177" i="10"/>
  <c r="J185" i="10"/>
  <c r="O185" i="10"/>
  <c r="K185" i="10" s="1"/>
  <c r="J194" i="10"/>
  <c r="O194" i="10"/>
  <c r="K194" i="10" s="1"/>
  <c r="J33" i="10"/>
  <c r="J36" i="10"/>
  <c r="J44" i="10"/>
  <c r="K55" i="10"/>
  <c r="J59" i="10"/>
  <c r="O59" i="10"/>
  <c r="K59" i="10" s="1"/>
  <c r="J63" i="10"/>
  <c r="O63" i="10"/>
  <c r="K63" i="10" s="1"/>
  <c r="K67" i="10"/>
  <c r="K71" i="10"/>
  <c r="O81" i="10"/>
  <c r="K81" i="10" s="1"/>
  <c r="J81" i="10"/>
  <c r="K88" i="10"/>
  <c r="K91" i="10"/>
  <c r="K95" i="10"/>
  <c r="J100" i="10"/>
  <c r="O151" i="10"/>
  <c r="K151" i="10" s="1"/>
  <c r="J151" i="10"/>
  <c r="O159" i="10"/>
  <c r="K159" i="10" s="1"/>
  <c r="J159" i="10"/>
  <c r="O167" i="10"/>
  <c r="K167" i="10" s="1"/>
  <c r="J167" i="10"/>
  <c r="J187" i="10"/>
  <c r="O187" i="10"/>
  <c r="K187" i="10" s="1"/>
  <c r="K139" i="10"/>
  <c r="J148" i="10"/>
  <c r="O148" i="10"/>
  <c r="K148" i="10" s="1"/>
  <c r="J152" i="10"/>
  <c r="O152" i="10"/>
  <c r="K152" i="10" s="1"/>
  <c r="J156" i="10"/>
  <c r="O156" i="10"/>
  <c r="K156" i="10" s="1"/>
  <c r="J160" i="10"/>
  <c r="O160" i="10"/>
  <c r="K160" i="10" s="1"/>
  <c r="J164" i="10"/>
  <c r="O164" i="10"/>
  <c r="K164" i="10" s="1"/>
  <c r="J168" i="10"/>
  <c r="O168" i="10"/>
  <c r="K168" i="10" s="1"/>
  <c r="J172" i="10"/>
  <c r="O172" i="10"/>
  <c r="K172" i="10" s="1"/>
  <c r="O182" i="10"/>
  <c r="K182" i="10" s="1"/>
  <c r="J182" i="10"/>
  <c r="O186" i="10"/>
  <c r="K186" i="10" s="1"/>
  <c r="J186" i="10"/>
  <c r="O191" i="10"/>
  <c r="K191" i="10" s="1"/>
  <c r="J191" i="10"/>
  <c r="J150" i="10"/>
  <c r="O150" i="10"/>
  <c r="K150" i="10" s="1"/>
  <c r="J154" i="10"/>
  <c r="O154" i="10"/>
  <c r="K154" i="10" s="1"/>
  <c r="J158" i="10"/>
  <c r="O158" i="10"/>
  <c r="K158" i="10" s="1"/>
  <c r="J162" i="10"/>
  <c r="O162" i="10"/>
  <c r="K162" i="10" s="1"/>
  <c r="J166" i="10"/>
  <c r="O166" i="10"/>
  <c r="K166" i="10" s="1"/>
  <c r="J170" i="10"/>
  <c r="O170" i="10"/>
  <c r="K170" i="10" s="1"/>
  <c r="J174" i="10"/>
  <c r="O174" i="10"/>
  <c r="K174" i="10" s="1"/>
  <c r="O184" i="10"/>
  <c r="K184" i="10" s="1"/>
  <c r="J184" i="10"/>
  <c r="O188" i="10"/>
  <c r="K188" i="10" s="1"/>
  <c r="J188" i="10"/>
  <c r="O193" i="10"/>
  <c r="K193" i="10" s="1"/>
  <c r="J193" i="10"/>
  <c r="B3" i="4" l="1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2" i="4"/>
</calcChain>
</file>

<file path=xl/sharedStrings.xml><?xml version="1.0" encoding="utf-8"?>
<sst xmlns="http://schemas.openxmlformats.org/spreadsheetml/2006/main" count="2575" uniqueCount="453">
  <si>
    <t>scode</t>
  </si>
  <si>
    <t>101</t>
  </si>
  <si>
    <t>102</t>
  </si>
  <si>
    <t>105</t>
  </si>
  <si>
    <t>106</t>
  </si>
  <si>
    <t>107</t>
  </si>
  <si>
    <t>108</t>
  </si>
  <si>
    <t>113</t>
  </si>
  <si>
    <t>114</t>
  </si>
  <si>
    <t>115</t>
  </si>
  <si>
    <t>116</t>
  </si>
  <si>
    <t>117</t>
  </si>
  <si>
    <t>121</t>
  </si>
  <si>
    <t>123</t>
  </si>
  <si>
    <t>125</t>
  </si>
  <si>
    <t>127</t>
  </si>
  <si>
    <t>130</t>
  </si>
  <si>
    <t>131</t>
  </si>
  <si>
    <t>133</t>
  </si>
  <si>
    <t>134</t>
  </si>
  <si>
    <t>135</t>
  </si>
  <si>
    <t>146</t>
  </si>
  <si>
    <t>151</t>
  </si>
  <si>
    <t>153</t>
  </si>
  <si>
    <t>155</t>
  </si>
  <si>
    <t>156</t>
  </si>
  <si>
    <t>157</t>
  </si>
  <si>
    <t>159</t>
  </si>
  <si>
    <t>160</t>
  </si>
  <si>
    <t>161</t>
  </si>
  <si>
    <t>163</t>
  </si>
  <si>
    <t>165</t>
  </si>
  <si>
    <t>169</t>
  </si>
  <si>
    <t>170</t>
  </si>
  <si>
    <t>173</t>
  </si>
  <si>
    <t>174</t>
  </si>
  <si>
    <t>178</t>
  </si>
  <si>
    <t>181</t>
  </si>
  <si>
    <t>183</t>
  </si>
  <si>
    <t>184</t>
  </si>
  <si>
    <t>186</t>
  </si>
  <si>
    <t>188</t>
  </si>
  <si>
    <t>189</t>
  </si>
  <si>
    <t>191</t>
  </si>
  <si>
    <t>193</t>
  </si>
  <si>
    <t>1109</t>
  </si>
  <si>
    <t>454</t>
  </si>
  <si>
    <t>302</t>
  </si>
  <si>
    <t>313</t>
  </si>
  <si>
    <t>463</t>
  </si>
  <si>
    <t>307</t>
  </si>
  <si>
    <t>332</t>
  </si>
  <si>
    <t>316</t>
  </si>
  <si>
    <t>199</t>
  </si>
  <si>
    <t>258</t>
  </si>
  <si>
    <t>407</t>
  </si>
  <si>
    <t>213</t>
  </si>
  <si>
    <t>292</t>
  </si>
  <si>
    <t>404</t>
  </si>
  <si>
    <t>224</t>
  </si>
  <si>
    <t>370</t>
  </si>
  <si>
    <t>355</t>
  </si>
  <si>
    <t>1120</t>
  </si>
  <si>
    <t>249</t>
  </si>
  <si>
    <t>1124</t>
  </si>
  <si>
    <t>884</t>
  </si>
  <si>
    <t>413</t>
  </si>
  <si>
    <t>427</t>
  </si>
  <si>
    <t>327</t>
  </si>
  <si>
    <t>459</t>
  </si>
  <si>
    <t>460</t>
  </si>
  <si>
    <t>333</t>
  </si>
  <si>
    <t>232</t>
  </si>
  <si>
    <t>288</t>
  </si>
  <si>
    <t>464</t>
  </si>
  <si>
    <t>442</t>
  </si>
  <si>
    <t>417</t>
  </si>
  <si>
    <t>324</t>
  </si>
  <si>
    <t>467</t>
  </si>
  <si>
    <t>284</t>
  </si>
  <si>
    <t>296</t>
  </si>
  <si>
    <t>1113</t>
  </si>
  <si>
    <t>266</t>
  </si>
  <si>
    <t>336</t>
  </si>
  <si>
    <t>1108</t>
  </si>
  <si>
    <t>465</t>
  </si>
  <si>
    <t>425</t>
  </si>
  <si>
    <t>322</t>
  </si>
  <si>
    <t>300</t>
  </si>
  <si>
    <t>338</t>
  </si>
  <si>
    <t>227</t>
  </si>
  <si>
    <t>294</t>
  </si>
  <si>
    <t>257</t>
  </si>
  <si>
    <t>432</t>
  </si>
  <si>
    <t>402</t>
  </si>
  <si>
    <t>416</t>
  </si>
  <si>
    <t>428</t>
  </si>
  <si>
    <t>405</t>
  </si>
  <si>
    <t>1100</t>
  </si>
  <si>
    <t>1103</t>
  </si>
  <si>
    <t>220</t>
  </si>
  <si>
    <t>1107</t>
  </si>
  <si>
    <t>326</t>
  </si>
  <si>
    <t>466</t>
  </si>
  <si>
    <t>328</t>
  </si>
  <si>
    <t>329</t>
  </si>
  <si>
    <t>415</t>
  </si>
  <si>
    <t>486</t>
  </si>
  <si>
    <t>261</t>
  </si>
  <si>
    <t>409</t>
  </si>
  <si>
    <t>252</t>
  </si>
  <si>
    <t>259</t>
  </si>
  <si>
    <t>238</t>
  </si>
  <si>
    <t>344</t>
  </si>
  <si>
    <t>471</t>
  </si>
  <si>
    <t>1126</t>
  </si>
  <si>
    <t>335</t>
  </si>
  <si>
    <t>205</t>
  </si>
  <si>
    <t>433</t>
  </si>
  <si>
    <t>246</t>
  </si>
  <si>
    <t>264</t>
  </si>
  <si>
    <t>290</t>
  </si>
  <si>
    <t>450</t>
  </si>
  <si>
    <t>196</t>
  </si>
  <si>
    <t>343</t>
  </si>
  <si>
    <t>1106</t>
  </si>
  <si>
    <t>321</t>
  </si>
  <si>
    <t>229</t>
  </si>
  <si>
    <t>319</t>
  </si>
  <si>
    <t>420</t>
  </si>
  <si>
    <t>1047</t>
  </si>
  <si>
    <t>204</t>
  </si>
  <si>
    <t>1116</t>
  </si>
  <si>
    <t>309</t>
  </si>
  <si>
    <t>330</t>
  </si>
  <si>
    <t>203</t>
  </si>
  <si>
    <t>308</t>
  </si>
  <si>
    <t>1127</t>
  </si>
  <si>
    <t>206</t>
  </si>
  <si>
    <t>274</t>
  </si>
  <si>
    <t>262</t>
  </si>
  <si>
    <t>452</t>
  </si>
  <si>
    <t>1101</t>
  </si>
  <si>
    <t>346</t>
  </si>
  <si>
    <t>299</t>
  </si>
  <si>
    <t>198</t>
  </si>
  <si>
    <t>421</t>
  </si>
  <si>
    <t>1118</t>
  </si>
  <si>
    <t>474</t>
  </si>
  <si>
    <t>254</t>
  </si>
  <si>
    <t>353</t>
  </si>
  <si>
    <t>1105</t>
  </si>
  <si>
    <t>339</t>
  </si>
  <si>
    <t>287</t>
  </si>
  <si>
    <t>295</t>
  </si>
  <si>
    <t>478</t>
  </si>
  <si>
    <t>285</t>
  </si>
  <si>
    <t>1121</t>
  </si>
  <si>
    <t>315</t>
  </si>
  <si>
    <t>280</t>
  </si>
  <si>
    <t>272</t>
  </si>
  <si>
    <t>1104</t>
  </si>
  <si>
    <t>271</t>
  </si>
  <si>
    <t>212</t>
  </si>
  <si>
    <t>455</t>
  </si>
  <si>
    <t>247</t>
  </si>
  <si>
    <t>291</t>
  </si>
  <si>
    <t>1125</t>
  </si>
  <si>
    <t>312</t>
  </si>
  <si>
    <t>1117</t>
  </si>
  <si>
    <t>458</t>
  </si>
  <si>
    <t>940</t>
  </si>
  <si>
    <t>251</t>
  </si>
  <si>
    <t>3067</t>
  </si>
  <si>
    <t>305</t>
  </si>
  <si>
    <t>202</t>
  </si>
  <si>
    <t>360</t>
  </si>
  <si>
    <t>351</t>
  </si>
  <si>
    <t>239</t>
  </si>
  <si>
    <t>221</t>
  </si>
  <si>
    <t>273</t>
  </si>
  <si>
    <t>325</t>
  </si>
  <si>
    <t>1112</t>
  </si>
  <si>
    <t>1123</t>
  </si>
  <si>
    <t>304</t>
  </si>
  <si>
    <t>231</t>
  </si>
  <si>
    <t>256</t>
  </si>
  <si>
    <t>265</t>
  </si>
  <si>
    <t>3064</t>
  </si>
  <si>
    <t>462</t>
  </si>
  <si>
    <t>472</t>
  </si>
  <si>
    <t>950</t>
  </si>
  <si>
    <t>457</t>
  </si>
  <si>
    <t>Shepherd ES</t>
  </si>
  <si>
    <t>Wilson, Woodrow HS</t>
  </si>
  <si>
    <t>Savoy ES</t>
  </si>
  <si>
    <t>Walker-Jones EC</t>
  </si>
  <si>
    <t>Randle Highlands ES</t>
  </si>
  <si>
    <t>Hearst ES</t>
  </si>
  <si>
    <t>Eliot-Hine MS</t>
  </si>
  <si>
    <t>Brightwood EC</t>
  </si>
  <si>
    <t>Browne EC</t>
  </si>
  <si>
    <t>Cleveland ES</t>
  </si>
  <si>
    <t>Langley EC</t>
  </si>
  <si>
    <t>Winston EC</t>
  </si>
  <si>
    <t>Hendley ES</t>
  </si>
  <si>
    <t>Hart MS</t>
  </si>
  <si>
    <t>Sousa MS</t>
  </si>
  <si>
    <t>Truesdell EC</t>
  </si>
  <si>
    <t>Roosevelt SHS</t>
  </si>
  <si>
    <t>Spingarn SHS</t>
  </si>
  <si>
    <t>Eaton ES</t>
  </si>
  <si>
    <t>Nalle ES</t>
  </si>
  <si>
    <t>Columbia Heights EC</t>
  </si>
  <si>
    <t>Kramer MS</t>
  </si>
  <si>
    <t>Takoma EC</t>
  </si>
  <si>
    <t>Dunbar SHS</t>
  </si>
  <si>
    <t>Marie Reed ES</t>
  </si>
  <si>
    <t>Bruce-Monroe ES at Park View</t>
  </si>
  <si>
    <t>Leckie ES</t>
  </si>
  <si>
    <t>Ron Brown MS</t>
  </si>
  <si>
    <t>Smothers ES</t>
  </si>
  <si>
    <t>Whittier EC</t>
  </si>
  <si>
    <t>H.D. Cooke ES</t>
  </si>
  <si>
    <t>Patterson ES</t>
  </si>
  <si>
    <t>Ketcham ES</t>
  </si>
  <si>
    <t>Shaw MS at Garnet-Patterson</t>
  </si>
  <si>
    <t>Benjamin Banneker SHS</t>
  </si>
  <si>
    <t>Johnson, John Hayden MS</t>
  </si>
  <si>
    <t>Burroughs EC</t>
  </si>
  <si>
    <t>Thomson ES</t>
  </si>
  <si>
    <t>Tubman ES</t>
  </si>
  <si>
    <t>Jefferson MS</t>
  </si>
  <si>
    <t>Prospect LC</t>
  </si>
  <si>
    <t>Lafayette ES</t>
  </si>
  <si>
    <t>Francis - Stevens EC</t>
  </si>
  <si>
    <t>Hyde-Addison ES</t>
  </si>
  <si>
    <t>Kimball ES</t>
  </si>
  <si>
    <t>Garfield ES</t>
  </si>
  <si>
    <t>Ellington School of the Arts</t>
  </si>
  <si>
    <t>Wheatley EC</t>
  </si>
  <si>
    <t>Jefferson MS Academy</t>
  </si>
  <si>
    <t>Hardy MS</t>
  </si>
  <si>
    <t>LaSalle-Backus EC</t>
  </si>
  <si>
    <t>Anacostia SHS</t>
  </si>
  <si>
    <t>Stoddert ES</t>
  </si>
  <si>
    <t>Davis ES</t>
  </si>
  <si>
    <t>Stanton ES</t>
  </si>
  <si>
    <t>Bancroft ES</t>
  </si>
  <si>
    <t>Seaton ES</t>
  </si>
  <si>
    <t>Tyler ES</t>
  </si>
  <si>
    <t>Amidon-Bowen ES</t>
  </si>
  <si>
    <t>Malcolm X ES</t>
  </si>
  <si>
    <t>Beers ES</t>
  </si>
  <si>
    <t>Maury ES</t>
  </si>
  <si>
    <t>Ballou SHS</t>
  </si>
  <si>
    <t>Plummer ES</t>
  </si>
  <si>
    <t>Kelly Miller MS</t>
  </si>
  <si>
    <t>Janney ES</t>
  </si>
  <si>
    <t>Murch ES</t>
  </si>
  <si>
    <t>Payne ES</t>
  </si>
  <si>
    <t>Moten ES at Wilkinson</t>
  </si>
  <si>
    <t>Simon ES</t>
  </si>
  <si>
    <t>Miner ES</t>
  </si>
  <si>
    <t>Key ES</t>
  </si>
  <si>
    <t>Ludlow-Taylor ES</t>
  </si>
  <si>
    <t>Brent ES</t>
  </si>
  <si>
    <t>Coolidge SHS</t>
  </si>
  <si>
    <t>Orr ES</t>
  </si>
  <si>
    <t>Sharpe Health School</t>
  </si>
  <si>
    <t>McKinley Technology HS</t>
  </si>
  <si>
    <t>Dunbar Pre-Engineering</t>
  </si>
  <si>
    <t>Houston ES</t>
  </si>
  <si>
    <t>Ross ES</t>
  </si>
  <si>
    <t>Aiton ES</t>
  </si>
  <si>
    <t>Montessori School @ Logan</t>
  </si>
  <si>
    <t>Burrville ES</t>
  </si>
  <si>
    <t>Mann ES</t>
  </si>
  <si>
    <t>Thomas ES</t>
  </si>
  <si>
    <t>River Terrace ES</t>
  </si>
  <si>
    <t>Drew ES</t>
  </si>
  <si>
    <t>Kenilworth ES</t>
  </si>
  <si>
    <t>Mamie D. Lee School</t>
  </si>
  <si>
    <t>Ballou STAY</t>
  </si>
  <si>
    <t>Residential Schools</t>
  </si>
  <si>
    <t>Incarcerated Youth Program</t>
  </si>
  <si>
    <t>Eastern SHS</t>
  </si>
  <si>
    <t>2011 Category</t>
  </si>
  <si>
    <t>2011 All Students Index</t>
  </si>
  <si>
    <t>Reward</t>
  </si>
  <si>
    <t>N</t>
  </si>
  <si>
    <t/>
  </si>
  <si>
    <t>School Without Walls SHS</t>
  </si>
  <si>
    <t>Rising</t>
  </si>
  <si>
    <t>Washington Yu Ying PCS</t>
  </si>
  <si>
    <t>Watkins ES (Capitol Hill Cluster)</t>
  </si>
  <si>
    <t>Barnard ES (Lincoln Hill Cluster)</t>
  </si>
  <si>
    <t>Powell ES (Lincoln Hill Cluster)</t>
  </si>
  <si>
    <t>Stuart-Hobson MS (Capitol Hill Cluster)</t>
  </si>
  <si>
    <t>Developing</t>
  </si>
  <si>
    <t>MacFarland MS (Lincoln Hill Cluster)</t>
  </si>
  <si>
    <t>Cardozo SHS</t>
  </si>
  <si>
    <t>Focus</t>
  </si>
  <si>
    <t>Priority</t>
  </si>
  <si>
    <t>N-Size</t>
  </si>
  <si>
    <t>New</t>
  </si>
  <si>
    <t>N/A</t>
  </si>
  <si>
    <t>Priority - Carryover 2011</t>
  </si>
  <si>
    <t>DCPS</t>
  </si>
  <si>
    <t>PCS</t>
  </si>
  <si>
    <t>Focus - Carryover 2011</t>
  </si>
  <si>
    <t>Focus - New 2012 (ELL)</t>
  </si>
  <si>
    <t>Focus - New 2012 (White)</t>
  </si>
  <si>
    <t>Focus - New 2012 (ED)</t>
  </si>
  <si>
    <t>Focus - New 2012 (AA +H)</t>
  </si>
  <si>
    <t>Focus - New 2012 (AA)</t>
  </si>
  <si>
    <t>Focus - New 2012 (AA + ED)</t>
  </si>
  <si>
    <t>Growth in Index 2011 to 2012</t>
  </si>
  <si>
    <t>SCHOOL NAME</t>
  </si>
  <si>
    <t>OVERALL PROFICIENCY</t>
  </si>
  <si>
    <t>R G 11-12</t>
  </si>
  <si>
    <t>2008 R</t>
  </si>
  <si>
    <t>2009 R</t>
  </si>
  <si>
    <t>2010 R</t>
  </si>
  <si>
    <t>2011 R</t>
  </si>
  <si>
    <t>2012 R</t>
  </si>
  <si>
    <t>M G 11-12</t>
  </si>
  <si>
    <t>2008 M</t>
  </si>
  <si>
    <t>2009 M</t>
  </si>
  <si>
    <t>2010 M</t>
  </si>
  <si>
    <t>2011 M</t>
  </si>
  <si>
    <t>2012 M</t>
  </si>
  <si>
    <t>Achievement Preparatory Academy PCS</t>
  </si>
  <si>
    <t>Arts and Technology PCS</t>
  </si>
  <si>
    <t>Insufficient N</t>
  </si>
  <si>
    <t>Reward - Growth</t>
  </si>
  <si>
    <t>Booker T. Washington PCS</t>
  </si>
  <si>
    <t>Brookland EC at Bunker Hill</t>
  </si>
  <si>
    <t>C.W. Harris ES</t>
  </si>
  <si>
    <t>Capital City PCS - Lower</t>
  </si>
  <si>
    <t>Capital City PCS - Upper</t>
  </si>
  <si>
    <t>Center City PCS - Brightwood Campus</t>
  </si>
  <si>
    <t>Center City PCS - Capitol Hill Campus</t>
  </si>
  <si>
    <t>Center City PCS - Congress Heights Campus</t>
  </si>
  <si>
    <t>Center City PCS - Petworth Campus</t>
  </si>
  <si>
    <t>Center City PCS - Shaw Campus</t>
  </si>
  <si>
    <t>Center City PCS - Trinidad Campus</t>
  </si>
  <si>
    <t>Cesar Chavez PCS - Bruce Prep Campus</t>
  </si>
  <si>
    <t>Cesar Chavez PCS - Capitol Hill Campus</t>
  </si>
  <si>
    <t>Cesar Chavez PCS - Parkside Campus</t>
  </si>
  <si>
    <t>NA</t>
  </si>
  <si>
    <t>Community Academy PCS - Amos I</t>
  </si>
  <si>
    <t>Community Academy PCS - Amos III</t>
  </si>
  <si>
    <t>Community Academy PCS - Butler Bilingual</t>
  </si>
  <si>
    <t>Community Academy PCS - Online</t>
  </si>
  <si>
    <t>Community Academy PCS - Rand Tech</t>
  </si>
  <si>
    <t>D.C. Bilingual PCS</t>
  </si>
  <si>
    <t>D.C. Preparatory Academcy PCS - Edgewood Middle Campus</t>
  </si>
  <si>
    <t>D.C. Preparatory Academy PCS - Edgewood Elementary Campus</t>
  </si>
  <si>
    <t>Deal JHS</t>
  </si>
  <si>
    <t>E.L. Haynes PCS - Georgia Avenue Campus</t>
  </si>
  <si>
    <t>Eagle Academy PCS - New Jersey Avenue Campus</t>
  </si>
  <si>
    <t>Early Childhood Academy PCS - Walter Washington Campus</t>
  </si>
  <si>
    <t>Elsie Whitlow Stokes Communtiy Freedom PCS</t>
  </si>
  <si>
    <t>Excel Academy PCS</t>
  </si>
  <si>
    <t>Ferebee Hope ES</t>
  </si>
  <si>
    <t>Friendship PCS - Blow-Pierce</t>
  </si>
  <si>
    <t>Friendship PCS - Chamberlain</t>
  </si>
  <si>
    <t>Friendship PCS - Collegiate</t>
  </si>
  <si>
    <t>Friendship PCS - SouthEast Academy</t>
  </si>
  <si>
    <t>Friendship PCS - Tech Prep</t>
  </si>
  <si>
    <t>Friendship PCS - Woodridge</t>
  </si>
  <si>
    <t>Hope Community PCS - Lamond Campus</t>
  </si>
  <si>
    <t>Hope Community PCS - Tolson Campus</t>
  </si>
  <si>
    <t>Hospitality PCS</t>
  </si>
  <si>
    <t>Howard Road Academy PCS - Main Campus</t>
  </si>
  <si>
    <t>Howard Road Academy PCS - MLK Campus</t>
  </si>
  <si>
    <t>Howard University Middle School of Math and Science</t>
  </si>
  <si>
    <t>Ideal Academy PCS - North Capitol Street Campus</t>
  </si>
  <si>
    <t>Imagine Southeast PCS</t>
  </si>
  <si>
    <t>Inspired Teaching Demonstration PCS</t>
  </si>
  <si>
    <t>Integrated Design Electronics Academy</t>
  </si>
  <si>
    <t>KIPP DC- AIM Academy PCS</t>
  </si>
  <si>
    <t>KIPP DC- College Preparatory PCS</t>
  </si>
  <si>
    <t>KIPP DC- KEY Academy PCS</t>
  </si>
  <si>
    <t>KIPP DC- Promise Academy PCS</t>
  </si>
  <si>
    <t>KIPP DC- WILL Academy PCS</t>
  </si>
  <si>
    <t>Langdon ES</t>
  </si>
  <si>
    <t>Latin America Montessori Bilingual PCS</t>
  </si>
  <si>
    <t>Luke C. Moore Academy HS</t>
  </si>
  <si>
    <t>Marshall EC</t>
  </si>
  <si>
    <t>Martin Luther King ES</t>
  </si>
  <si>
    <t>Mary McLeod Bethune PCS - Slowe Campus</t>
  </si>
  <si>
    <t>Maya Angelou PCS - Evans Campus</t>
  </si>
  <si>
    <t>Maya Angelou PCS - Middle School Campus</t>
  </si>
  <si>
    <t>MC Terrell ES</t>
  </si>
  <si>
    <t>Meridian PCS</t>
  </si>
  <si>
    <t>National Collegiate Academy PCS</t>
  </si>
  <si>
    <t>Noyes ES</t>
  </si>
  <si>
    <t>Options PCS</t>
  </si>
  <si>
    <t>Oyster-Adams Bilingual School</t>
  </si>
  <si>
    <t>Paul Junior High PCS</t>
  </si>
  <si>
    <t>Perry Street Prep PCS</t>
  </si>
  <si>
    <t>Phelps Architecture, Construction, &amp; Engineering HS</t>
  </si>
  <si>
    <t>Potomac Lighthouse PCS</t>
  </si>
  <si>
    <t>Raymond ES</t>
  </si>
  <si>
    <t>Richard Wright PCS for Journalism and Media Arts</t>
  </si>
  <si>
    <t>Roots PCS- Kennedy Street Campus</t>
  </si>
  <si>
    <t>SEED PCS</t>
  </si>
  <si>
    <t>Septima Clark PCS</t>
  </si>
  <si>
    <t>St. Coletta Special Education PCS</t>
  </si>
  <si>
    <t>The Washington Metropolitan High School</t>
  </si>
  <si>
    <t>Thurgood Marshall Academy (TMA) PCS</t>
  </si>
  <si>
    <t>Tree of Life PCS</t>
  </si>
  <si>
    <t>Tuition Grant - DCPS Non Public</t>
  </si>
  <si>
    <t>Turner  ES at Greem</t>
  </si>
  <si>
    <t>Two Rivers Elementary PCS</t>
  </si>
  <si>
    <t>Two Rivers Middle PCS</t>
  </si>
  <si>
    <t>Washington Latin High PCS</t>
  </si>
  <si>
    <t>Washington Latin Middle PCS</t>
  </si>
  <si>
    <t>Washington Math Science Technology (WMST) PCS</t>
  </si>
  <si>
    <t>West ES</t>
  </si>
  <si>
    <t>William E. Doar Jr (WEDJ) Northwest PCS</t>
  </si>
  <si>
    <t>Wilson J.O. ES</t>
  </si>
  <si>
    <t>Woodson H.D. HS</t>
  </si>
  <si>
    <t>ACCOUNTABILITY SCORE Prelim</t>
  </si>
  <si>
    <t>CLASSIFICATION Prelim</t>
  </si>
  <si>
    <t>Sector</t>
  </si>
  <si>
    <t>OVERALL GROWTH
2011-12</t>
  </si>
  <si>
    <t>Change in Classification</t>
  </si>
  <si>
    <t>Change</t>
  </si>
  <si>
    <t>mtested</t>
  </si>
  <si>
    <t>mscore</t>
  </si>
  <si>
    <t>rtested</t>
  </si>
  <si>
    <t>rscore</t>
  </si>
  <si>
    <t>index</t>
  </si>
  <si>
    <t>103</t>
  </si>
  <si>
    <t>Explanation</t>
  </si>
  <si>
    <t>School Code</t>
  </si>
  <si>
    <t>Garrison ES</t>
  </si>
  <si>
    <t>Y</t>
  </si>
  <si>
    <t>William E. Doar Jr (WEDJ) Northeast PCS</t>
  </si>
  <si>
    <t>Title I</t>
  </si>
  <si>
    <t>Turner  ES at Green</t>
  </si>
  <si>
    <t>2012 All Students Index</t>
  </si>
  <si>
    <t>2012 Classification Final</t>
  </si>
  <si>
    <t>Reward - Progress</t>
  </si>
  <si>
    <t>(Top 5% of Index Growth)</t>
  </si>
  <si>
    <t>New - Priority</t>
  </si>
  <si>
    <t>1033</t>
  </si>
  <si>
    <t>2012 Classification</t>
  </si>
  <si>
    <t>2012 School Accountability Index Score</t>
  </si>
  <si>
    <t>2011 Accountability Score if Waiver had been in Effect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</si>
</sst>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%"/>
  </numFmts>
  <fonts count="5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0" fillId="0" borderId="0" xfId="0" applyAlignment="1">
      <alignment textRotation="90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textRotation="90" wrapText="1" shrinkToFit="1"/>
    </xf>
    <xf numFmtId="0" fontId="1" fillId="2" borderId="2" xfId="0" applyFont="1" applyFill="1" applyBorder="1" applyAlignment="1">
      <alignment horizontal="left" vertical="center" textRotation="90"/>
    </xf>
    <xf numFmtId="164" fontId="1" fillId="2" borderId="3" xfId="0" applyNumberFormat="1" applyFont="1" applyFill="1" applyBorder="1" applyAlignment="1">
      <alignment horizontal="left" vertical="center" textRotation="90" wrapText="1"/>
    </xf>
    <xf numFmtId="0" fontId="0" fillId="0" borderId="3" xfId="0" applyBorder="1"/>
    <xf numFmtId="10" fontId="0" fillId="0" borderId="3" xfId="0" applyNumberFormat="1" applyFill="1" applyBorder="1"/>
    <xf numFmtId="10" fontId="0" fillId="0" borderId="6" xfId="0" applyNumberFormat="1" applyFill="1" applyBorder="1"/>
    <xf numFmtId="165" fontId="0" fillId="0" borderId="3" xfId="0" applyNumberFormat="1" applyBorder="1" applyAlignment="1">
      <alignment horizontal="center"/>
    </xf>
    <xf numFmtId="0" fontId="0" fillId="0" borderId="0" xfId="0" applyBorder="1"/>
    <xf numFmtId="10" fontId="0" fillId="0" borderId="0" xfId="0" applyNumberFormat="1" applyFill="1" applyBorder="1"/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/>
    <xf numFmtId="0" fontId="4" fillId="0" borderId="0" xfId="1" quotePrefix="1" applyNumberFormat="1" applyFont="1" applyBorder="1" applyAlignment="1">
      <alignment horizontal="left"/>
    </xf>
    <xf numFmtId="0" fontId="1" fillId="2" borderId="6" xfId="0" applyFont="1" applyFill="1" applyBorder="1" applyAlignment="1">
      <alignment horizontal="left" vertical="center" textRotation="90" wrapText="1"/>
    </xf>
    <xf numFmtId="0" fontId="0" fillId="0" borderId="6" xfId="0" applyBorder="1"/>
    <xf numFmtId="165" fontId="0" fillId="0" borderId="6" xfId="0" applyNumberFormat="1" applyBorder="1"/>
    <xf numFmtId="0" fontId="4" fillId="0" borderId="6" xfId="1" quotePrefix="1" applyNumberFormat="1" applyFont="1" applyBorder="1" applyAlignment="1">
      <alignment horizontal="left"/>
    </xf>
    <xf numFmtId="0" fontId="4" fillId="0" borderId="6" xfId="1" applyNumberFormat="1" applyFont="1" applyFill="1" applyBorder="1" applyAlignment="1">
      <alignment horizontal="left"/>
    </xf>
    <xf numFmtId="1" fontId="0" fillId="0" borderId="3" xfId="0" applyNumberFormat="1" applyBorder="1"/>
    <xf numFmtId="0" fontId="1" fillId="2" borderId="3" xfId="0" applyFont="1" applyFill="1" applyBorder="1" applyAlignment="1">
      <alignment textRotation="90"/>
    </xf>
    <xf numFmtId="0" fontId="0" fillId="0" borderId="0" xfId="0"/>
    <xf numFmtId="2" fontId="0" fillId="0" borderId="3" xfId="0" applyNumberFormat="1" applyBorder="1"/>
    <xf numFmtId="0" fontId="0" fillId="0" borderId="3" xfId="0" applyFill="1" applyBorder="1"/>
    <xf numFmtId="0" fontId="0" fillId="0" borderId="0" xfId="0" applyFill="1"/>
    <xf numFmtId="2" fontId="0" fillId="0" borderId="3" xfId="0" applyNumberFormat="1" applyFill="1" applyBorder="1"/>
    <xf numFmtId="1" fontId="0" fillId="0" borderId="3" xfId="0" applyNumberFormat="1" applyFill="1" applyBorder="1"/>
    <xf numFmtId="0" fontId="0" fillId="3" borderId="3" xfId="0" applyFill="1" applyBorder="1"/>
    <xf numFmtId="2" fontId="0" fillId="3" borderId="3" xfId="0" applyNumberFormat="1" applyFill="1" applyBorder="1"/>
    <xf numFmtId="1" fontId="0" fillId="3" borderId="3" xfId="0" applyNumberFormat="1" applyFill="1" applyBorder="1"/>
    <xf numFmtId="0" fontId="0" fillId="3" borderId="0" xfId="0" applyFill="1"/>
    <xf numFmtId="0" fontId="0" fillId="0" borderId="7" xfId="0" applyBorder="1"/>
    <xf numFmtId="0" fontId="0" fillId="0" borderId="7" xfId="0" applyFill="1" applyBorder="1"/>
    <xf numFmtId="0" fontId="0" fillId="3" borderId="3" xfId="0" quotePrefix="1" applyFill="1" applyBorder="1"/>
    <xf numFmtId="0" fontId="0" fillId="0" borderId="8" xfId="0" applyFill="1" applyBorder="1"/>
    <xf numFmtId="0" fontId="1" fillId="2" borderId="4" xfId="0" applyFont="1" applyFill="1" applyBorder="1" applyAlignment="1">
      <alignment textRotation="90"/>
    </xf>
    <xf numFmtId="166" fontId="1" fillId="2" borderId="4" xfId="0" applyNumberFormat="1" applyFont="1" applyFill="1" applyBorder="1" applyAlignment="1">
      <alignment horizontal="left" vertical="center" textRotation="90"/>
    </xf>
    <xf numFmtId="166" fontId="1" fillId="2" borderId="1" xfId="0" applyNumberFormat="1" applyFont="1" applyFill="1" applyBorder="1" applyAlignment="1">
      <alignment horizontal="left" vertical="center" textRotation="90"/>
    </xf>
    <xf numFmtId="166" fontId="1" fillId="2" borderId="1" xfId="0" applyNumberFormat="1" applyFont="1" applyFill="1" applyBorder="1" applyAlignment="1">
      <alignment horizontal="left" vertical="center" textRotation="90" wrapText="1" shrinkToFit="1"/>
    </xf>
    <xf numFmtId="166" fontId="1" fillId="2" borderId="5" xfId="0" applyNumberFormat="1" applyFont="1" applyFill="1" applyBorder="1" applyAlignment="1">
      <alignment horizontal="left" vertical="center" textRotation="90"/>
    </xf>
    <xf numFmtId="166" fontId="0" fillId="0" borderId="7" xfId="0" applyNumberFormat="1" applyBorder="1"/>
    <xf numFmtId="166" fontId="0" fillId="0" borderId="3" xfId="0" applyNumberFormat="1" applyBorder="1"/>
    <xf numFmtId="166" fontId="0" fillId="0" borderId="3" xfId="0" applyNumberFormat="1" applyFill="1" applyBorder="1"/>
    <xf numFmtId="166" fontId="0" fillId="0" borderId="0" xfId="0" applyNumberFormat="1"/>
    <xf numFmtId="166" fontId="0" fillId="0" borderId="0" xfId="0" applyNumberFormat="1" applyBorder="1"/>
    <xf numFmtId="166" fontId="0" fillId="0" borderId="0" xfId="0" applyNumberFormat="1" applyFill="1" applyBorder="1"/>
    <xf numFmtId="0" fontId="0" fillId="0" borderId="11" xfId="0" applyBorder="1"/>
    <xf numFmtId="0" fontId="0" fillId="0" borderId="11" xfId="0" applyFill="1" applyBorder="1"/>
    <xf numFmtId="0" fontId="0" fillId="3" borderId="11" xfId="0" applyFill="1" applyBorder="1"/>
    <xf numFmtId="0" fontId="0" fillId="0" borderId="9" xfId="0" applyBorder="1"/>
    <xf numFmtId="0" fontId="1" fillId="2" borderId="0" xfId="0" applyFont="1" applyFill="1" applyAlignment="1">
      <alignment horizontal="center" textRotation="90"/>
    </xf>
    <xf numFmtId="0" fontId="1" fillId="2" borderId="9" xfId="0" applyFont="1" applyFill="1" applyBorder="1" applyAlignment="1">
      <alignment horizontal="center" textRotation="90"/>
    </xf>
    <xf numFmtId="2" fontId="1" fillId="2" borderId="3" xfId="0" applyNumberFormat="1" applyFont="1" applyFill="1" applyBorder="1" applyAlignment="1">
      <alignment horizontal="center" textRotation="90"/>
    </xf>
    <xf numFmtId="0" fontId="1" fillId="2" borderId="3" xfId="0" applyFont="1" applyFill="1" applyBorder="1" applyAlignment="1">
      <alignment horizontal="center" textRotation="90"/>
    </xf>
    <xf numFmtId="0" fontId="1" fillId="2" borderId="10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 textRotation="90"/>
    </xf>
    <xf numFmtId="0" fontId="0" fillId="0" borderId="0" xfId="0" applyFont="1" applyAlignment="1">
      <alignment horizontal="center" textRotation="90"/>
    </xf>
    <xf numFmtId="0" fontId="4" fillId="0" borderId="9" xfId="1" quotePrefix="1" applyFont="1" applyBorder="1" applyAlignment="1">
      <alignment horizontal="left"/>
    </xf>
    <xf numFmtId="0" fontId="4" fillId="0" borderId="9" xfId="1" applyFont="1" applyFill="1" applyBorder="1" applyAlignment="1">
      <alignment horizontal="left"/>
    </xf>
    <xf numFmtId="0" fontId="0" fillId="3" borderId="0" xfId="0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frey.noel/AppData/Local/Microsoft/Windows/Temporary%20Internet%20Files/Content.Outlook/MYKZRXC8/Classification-PostAppeal_revised2012%20full%20version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4"/>
      <sheetName val="Sheet1"/>
      <sheetName val="Sheet2"/>
    </sheetNames>
    <sheetDataSet>
      <sheetData sheetId="0"/>
      <sheetData sheetId="1"/>
      <sheetData sheetId="2"/>
      <sheetData sheetId="3">
        <row r="2">
          <cell r="A2" t="str">
            <v>202</v>
          </cell>
          <cell r="B2">
            <v>0.20618556701030927</v>
          </cell>
          <cell r="C2">
            <v>0.17525773195876287</v>
          </cell>
        </row>
        <row r="3">
          <cell r="A3" t="str">
            <v>203</v>
          </cell>
          <cell r="B3">
            <v>0.16831683168316833</v>
          </cell>
          <cell r="C3">
            <v>0.21782178217821782</v>
          </cell>
        </row>
        <row r="4">
          <cell r="A4" t="str">
            <v>204</v>
          </cell>
          <cell r="B4">
            <v>0.4942528735632184</v>
          </cell>
          <cell r="C4">
            <v>0.35057471264367818</v>
          </cell>
        </row>
        <row r="5">
          <cell r="A5" t="str">
            <v>205</v>
          </cell>
          <cell r="B5">
            <v>0.58333333333333337</v>
          </cell>
          <cell r="C5">
            <v>0.55833333333333335</v>
          </cell>
        </row>
        <row r="6">
          <cell r="A6" t="str">
            <v>206</v>
          </cell>
          <cell r="B6">
            <v>0.46086956521739131</v>
          </cell>
          <cell r="C6">
            <v>0.47826086956521741</v>
          </cell>
        </row>
        <row r="7">
          <cell r="A7" t="str">
            <v>212</v>
          </cell>
          <cell r="B7">
            <v>0.71818181818181814</v>
          </cell>
          <cell r="C7">
            <v>0.71818181818181814</v>
          </cell>
        </row>
        <row r="8">
          <cell r="A8" t="str">
            <v>213</v>
          </cell>
          <cell r="B8">
            <v>0.3942652329749104</v>
          </cell>
          <cell r="C8">
            <v>0.34050179211469533</v>
          </cell>
        </row>
        <row r="9">
          <cell r="A9" t="str">
            <v>220</v>
          </cell>
          <cell r="B9">
            <v>0.55033557046979864</v>
          </cell>
          <cell r="C9">
            <v>0.53020134228187921</v>
          </cell>
        </row>
        <row r="10">
          <cell r="A10" t="str">
            <v>221</v>
          </cell>
          <cell r="B10">
            <v>0.34645669291338582</v>
          </cell>
          <cell r="C10">
            <v>0.36220472440944884</v>
          </cell>
        </row>
        <row r="11">
          <cell r="A11" t="str">
            <v>224</v>
          </cell>
          <cell r="B11">
            <v>0.74489795918367352</v>
          </cell>
          <cell r="C11">
            <v>0.67346938775510201</v>
          </cell>
        </row>
        <row r="12">
          <cell r="A12" t="str">
            <v>227</v>
          </cell>
          <cell r="B12">
            <v>0.29133858267716534</v>
          </cell>
          <cell r="C12">
            <v>0.30708661417322836</v>
          </cell>
        </row>
        <row r="13">
          <cell r="A13" t="str">
            <v>229</v>
          </cell>
          <cell r="B13">
            <v>0.2537313432835821</v>
          </cell>
          <cell r="C13">
            <v>0.34328358208955223</v>
          </cell>
        </row>
        <row r="14">
          <cell r="A14" t="str">
            <v>231</v>
          </cell>
          <cell r="B14">
            <v>4.8387096774193547E-2</v>
          </cell>
          <cell r="C14">
            <v>0.20967741935483872</v>
          </cell>
        </row>
        <row r="15">
          <cell r="A15" t="str">
            <v>232</v>
          </cell>
          <cell r="B15">
            <v>0.83798882681564246</v>
          </cell>
          <cell r="C15">
            <v>0.85474860335195535</v>
          </cell>
        </row>
        <row r="16">
          <cell r="A16" t="str">
            <v>238</v>
          </cell>
          <cell r="B16">
            <v>0.11764705882352941</v>
          </cell>
          <cell r="C16">
            <v>9.4117647058823528E-2</v>
          </cell>
        </row>
        <row r="17">
          <cell r="A17" t="str">
            <v>239</v>
          </cell>
          <cell r="B17">
            <v>0.5074626865671642</v>
          </cell>
          <cell r="C17">
            <v>0.44776119402985076</v>
          </cell>
        </row>
        <row r="18">
          <cell r="A18" t="str">
            <v>246</v>
          </cell>
          <cell r="B18">
            <v>0.68393782383419688</v>
          </cell>
          <cell r="C18">
            <v>0.62790697674418605</v>
          </cell>
        </row>
        <row r="19">
          <cell r="A19" t="str">
            <v>247</v>
          </cell>
          <cell r="B19">
            <v>0.19444444444444445</v>
          </cell>
          <cell r="C19">
            <v>0.15277777777777779</v>
          </cell>
        </row>
        <row r="20">
          <cell r="A20" t="str">
            <v>249</v>
          </cell>
          <cell r="B20">
            <v>0.4375</v>
          </cell>
          <cell r="C20">
            <v>0.35416666666666669</v>
          </cell>
        </row>
        <row r="21">
          <cell r="A21" t="str">
            <v>251</v>
          </cell>
          <cell r="B21">
            <v>0.34210526315789475</v>
          </cell>
          <cell r="C21">
            <v>0.35526315789473684</v>
          </cell>
        </row>
        <row r="22">
          <cell r="A22" t="str">
            <v>252</v>
          </cell>
          <cell r="B22">
            <v>0.81188118811881194</v>
          </cell>
          <cell r="C22">
            <v>0.83168316831683164</v>
          </cell>
        </row>
        <row r="23">
          <cell r="A23" t="str">
            <v>254</v>
          </cell>
          <cell r="B23">
            <v>0.89140271493212675</v>
          </cell>
          <cell r="C23">
            <v>0.9321266968325792</v>
          </cell>
        </row>
        <row r="24">
          <cell r="A24" t="str">
            <v>256</v>
          </cell>
          <cell r="B24">
            <v>0.26315789473684209</v>
          </cell>
          <cell r="C24">
            <v>0.21052631578947367</v>
          </cell>
        </row>
        <row r="25">
          <cell r="A25" t="str">
            <v>257</v>
          </cell>
          <cell r="B25">
            <v>0.27272727272727271</v>
          </cell>
          <cell r="C25">
            <v>0.23863636363636365</v>
          </cell>
        </row>
        <row r="26">
          <cell r="A26" t="str">
            <v>258</v>
          </cell>
          <cell r="B26">
            <v>0.60204081632653061</v>
          </cell>
          <cell r="C26">
            <v>0.63265306122448983</v>
          </cell>
        </row>
        <row r="27">
          <cell r="A27" t="str">
            <v>259</v>
          </cell>
          <cell r="B27">
            <v>0.29545454545454547</v>
          </cell>
          <cell r="C27">
            <v>0.27272727272727271</v>
          </cell>
        </row>
        <row r="28">
          <cell r="A28" t="str">
            <v>261</v>
          </cell>
          <cell r="B28">
            <v>0.90816326530612246</v>
          </cell>
          <cell r="C28">
            <v>0.90136054421768708</v>
          </cell>
        </row>
        <row r="29">
          <cell r="A29" t="str">
            <v>262</v>
          </cell>
          <cell r="B29">
            <v>0.55392156862745101</v>
          </cell>
          <cell r="C29">
            <v>0.57352941176470584</v>
          </cell>
        </row>
        <row r="30">
          <cell r="A30" t="str">
            <v>264</v>
          </cell>
          <cell r="B30">
            <v>0.17647058823529413</v>
          </cell>
          <cell r="C30">
            <v>0.19852941176470587</v>
          </cell>
        </row>
        <row r="31">
          <cell r="A31" t="str">
            <v>265</v>
          </cell>
          <cell r="B31">
            <v>1</v>
          </cell>
          <cell r="C31">
            <v>1</v>
          </cell>
        </row>
        <row r="32">
          <cell r="A32" t="str">
            <v>266</v>
          </cell>
          <cell r="B32">
            <v>0.38144329896907214</v>
          </cell>
          <cell r="C32">
            <v>0.38144329896907214</v>
          </cell>
        </row>
        <row r="33">
          <cell r="A33" t="str">
            <v>271</v>
          </cell>
          <cell r="B33">
            <v>0.59740259740259738</v>
          </cell>
          <cell r="C33">
            <v>0.61038961038961037</v>
          </cell>
        </row>
        <row r="34">
          <cell r="A34" t="str">
            <v>272</v>
          </cell>
          <cell r="B34">
            <v>0.92307692307692313</v>
          </cell>
          <cell r="C34">
            <v>0.90909090909090906</v>
          </cell>
        </row>
        <row r="35">
          <cell r="A35" t="str">
            <v>273</v>
          </cell>
          <cell r="B35">
            <v>0.83064516129032262</v>
          </cell>
          <cell r="C35">
            <v>0.87096774193548387</v>
          </cell>
        </row>
        <row r="36">
          <cell r="A36" t="str">
            <v>274</v>
          </cell>
          <cell r="B36">
            <v>0.44642857142857145</v>
          </cell>
          <cell r="C36">
            <v>0.375</v>
          </cell>
        </row>
        <row r="37">
          <cell r="A37" t="str">
            <v>280</v>
          </cell>
          <cell r="B37">
            <v>0.36551724137931035</v>
          </cell>
          <cell r="C37">
            <v>0.34931506849315069</v>
          </cell>
        </row>
        <row r="38">
          <cell r="A38" t="str">
            <v>284</v>
          </cell>
          <cell r="B38">
            <v>0.57983193277310929</v>
          </cell>
          <cell r="C38">
            <v>0.49579831932773111</v>
          </cell>
        </row>
        <row r="39">
          <cell r="A39" t="str">
            <v>285</v>
          </cell>
          <cell r="B39">
            <v>0.20869565217391303</v>
          </cell>
          <cell r="C39">
            <v>0.19130434782608696</v>
          </cell>
        </row>
        <row r="40">
          <cell r="A40" t="str">
            <v>287</v>
          </cell>
          <cell r="B40">
            <v>0.81278538812785384</v>
          </cell>
          <cell r="C40">
            <v>0.85067873303167418</v>
          </cell>
        </row>
        <row r="41">
          <cell r="A41" t="str">
            <v>288</v>
          </cell>
          <cell r="B41">
            <v>0.29166666666666669</v>
          </cell>
          <cell r="C41">
            <v>0.22916666666666666</v>
          </cell>
        </row>
        <row r="42">
          <cell r="A42" t="str">
            <v>290</v>
          </cell>
          <cell r="B42">
            <v>0.33163265306122447</v>
          </cell>
          <cell r="C42">
            <v>0.31632653061224492</v>
          </cell>
        </row>
        <row r="43">
          <cell r="A43" t="str">
            <v>291</v>
          </cell>
          <cell r="B43">
            <v>0.20408163265306123</v>
          </cell>
          <cell r="C43">
            <v>0.2857142857142857</v>
          </cell>
        </row>
        <row r="44">
          <cell r="A44" t="str">
            <v>292</v>
          </cell>
          <cell r="B44">
            <v>0.82160804020100497</v>
          </cell>
          <cell r="C44">
            <v>0.83417085427135673</v>
          </cell>
        </row>
        <row r="45">
          <cell r="A45" t="str">
            <v>294</v>
          </cell>
          <cell r="B45">
            <v>0.18446601941747573</v>
          </cell>
          <cell r="C45">
            <v>0.28155339805825241</v>
          </cell>
        </row>
        <row r="46">
          <cell r="A46" t="str">
            <v>295</v>
          </cell>
          <cell r="B46">
            <v>0.46376811594202899</v>
          </cell>
          <cell r="C46">
            <v>0.40579710144927539</v>
          </cell>
        </row>
        <row r="47">
          <cell r="A47" t="str">
            <v>296</v>
          </cell>
          <cell r="B47">
            <v>0.40606060606060607</v>
          </cell>
          <cell r="C47">
            <v>0.27878787878787881</v>
          </cell>
        </row>
        <row r="48">
          <cell r="A48" t="str">
            <v>299</v>
          </cell>
          <cell r="B48">
            <v>0.55714285714285716</v>
          </cell>
          <cell r="C48">
            <v>0.44444444444444442</v>
          </cell>
        </row>
        <row r="49">
          <cell r="A49" t="str">
            <v>300</v>
          </cell>
          <cell r="B49">
            <v>0.50769230769230766</v>
          </cell>
          <cell r="C49">
            <v>0.36923076923076925</v>
          </cell>
        </row>
        <row r="50">
          <cell r="A50" t="str">
            <v>302</v>
          </cell>
          <cell r="B50">
            <v>0.41988950276243092</v>
          </cell>
          <cell r="C50">
            <v>0.40331491712707185</v>
          </cell>
        </row>
        <row r="51">
          <cell r="A51" t="str">
            <v>304</v>
          </cell>
          <cell r="B51">
            <v>0.29166666666666669</v>
          </cell>
          <cell r="C51">
            <v>0.33333333333333331</v>
          </cell>
        </row>
        <row r="52">
          <cell r="A52" t="str">
            <v>305</v>
          </cell>
          <cell r="B52">
            <v>0.72916666666666663</v>
          </cell>
          <cell r="C52">
            <v>0.64583333333333337</v>
          </cell>
        </row>
        <row r="53">
          <cell r="A53" t="str">
            <v>307</v>
          </cell>
          <cell r="B53">
            <v>0.15972222222222221</v>
          </cell>
          <cell r="C53">
            <v>0.19444444444444445</v>
          </cell>
        </row>
        <row r="54">
          <cell r="A54" t="str">
            <v>308</v>
          </cell>
          <cell r="B54">
            <v>0.18518518518518517</v>
          </cell>
          <cell r="C54">
            <v>0.14814814814814814</v>
          </cell>
        </row>
        <row r="55">
          <cell r="A55" t="str">
            <v>309</v>
          </cell>
          <cell r="B55">
            <v>0.45161290322580644</v>
          </cell>
          <cell r="C55">
            <v>0.40860215053763443</v>
          </cell>
        </row>
        <row r="56">
          <cell r="A56" t="str">
            <v>312</v>
          </cell>
          <cell r="B56">
            <v>0.8571428571428571</v>
          </cell>
          <cell r="C56">
            <v>0.95238095238095233</v>
          </cell>
        </row>
        <row r="57">
          <cell r="A57" t="str">
            <v>313</v>
          </cell>
          <cell r="B57">
            <v>0.69064748201438853</v>
          </cell>
          <cell r="C57">
            <v>0.76258992805755399</v>
          </cell>
        </row>
        <row r="58">
          <cell r="A58" t="str">
            <v>315</v>
          </cell>
          <cell r="B58">
            <v>0.34375</v>
          </cell>
          <cell r="C58">
            <v>0.33333333333333331</v>
          </cell>
        </row>
        <row r="59">
          <cell r="A59" t="str">
            <v>316</v>
          </cell>
          <cell r="B59">
            <v>0.35</v>
          </cell>
          <cell r="C59">
            <v>0.4</v>
          </cell>
        </row>
        <row r="60">
          <cell r="A60" t="str">
            <v>319</v>
          </cell>
          <cell r="B60">
            <v>0.28125</v>
          </cell>
          <cell r="C60">
            <v>0.1875</v>
          </cell>
        </row>
        <row r="61">
          <cell r="A61" t="str">
            <v>321</v>
          </cell>
          <cell r="B61">
            <v>0.84799999999999998</v>
          </cell>
          <cell r="C61">
            <v>0.77600000000000002</v>
          </cell>
        </row>
        <row r="62">
          <cell r="A62" t="str">
            <v>322</v>
          </cell>
          <cell r="B62">
            <v>0.30666666666666664</v>
          </cell>
          <cell r="C62">
            <v>0.24</v>
          </cell>
        </row>
        <row r="63">
          <cell r="A63" t="str">
            <v>324</v>
          </cell>
          <cell r="B63">
            <v>0.37179487179487181</v>
          </cell>
          <cell r="C63">
            <v>0.37179487179487181</v>
          </cell>
        </row>
        <row r="64">
          <cell r="A64" t="str">
            <v>325</v>
          </cell>
          <cell r="B64">
            <v>0.48837209302325579</v>
          </cell>
          <cell r="C64">
            <v>0.38372093023255816</v>
          </cell>
        </row>
        <row r="65">
          <cell r="A65" t="str">
            <v>326</v>
          </cell>
          <cell r="B65">
            <v>0.54477611940298509</v>
          </cell>
          <cell r="C65">
            <v>0.4925373134328358</v>
          </cell>
        </row>
        <row r="66">
          <cell r="A66" t="str">
            <v>327</v>
          </cell>
          <cell r="B66">
            <v>0.47222222222222221</v>
          </cell>
          <cell r="C66">
            <v>0.38425925925925924</v>
          </cell>
        </row>
        <row r="67">
          <cell r="A67" t="str">
            <v>328</v>
          </cell>
          <cell r="B67">
            <v>0.65</v>
          </cell>
          <cell r="C67">
            <v>0.51875000000000004</v>
          </cell>
        </row>
        <row r="68">
          <cell r="A68" t="str">
            <v>329</v>
          </cell>
          <cell r="B68">
            <v>0.2231404958677686</v>
          </cell>
          <cell r="C68">
            <v>0.2231404958677686</v>
          </cell>
        </row>
        <row r="69">
          <cell r="A69" t="str">
            <v>330</v>
          </cell>
          <cell r="B69">
            <v>0.21568627450980393</v>
          </cell>
          <cell r="C69">
            <v>0.37254901960784315</v>
          </cell>
        </row>
        <row r="70">
          <cell r="A70" t="str">
            <v>332</v>
          </cell>
          <cell r="B70">
            <v>0.31282051282051282</v>
          </cell>
          <cell r="C70">
            <v>0.29230769230769232</v>
          </cell>
        </row>
        <row r="71">
          <cell r="A71" t="str">
            <v>333</v>
          </cell>
          <cell r="B71">
            <v>0.65397923875432529</v>
          </cell>
          <cell r="C71">
            <v>0.59169550173010377</v>
          </cell>
        </row>
        <row r="72">
          <cell r="A72" t="str">
            <v>335</v>
          </cell>
          <cell r="B72">
            <v>0.30399999999999999</v>
          </cell>
          <cell r="C72">
            <v>0.25600000000000001</v>
          </cell>
        </row>
        <row r="73">
          <cell r="A73" t="str">
            <v>336</v>
          </cell>
          <cell r="B73">
            <v>0.50427350427350426</v>
          </cell>
          <cell r="C73">
            <v>0.47863247863247865</v>
          </cell>
        </row>
        <row r="74">
          <cell r="A74" t="str">
            <v>338</v>
          </cell>
          <cell r="B74">
            <v>0.42929292929292928</v>
          </cell>
          <cell r="C74">
            <v>0.39393939393939392</v>
          </cell>
        </row>
        <row r="75">
          <cell r="A75" t="str">
            <v>339</v>
          </cell>
          <cell r="B75">
            <v>0.39473684210526316</v>
          </cell>
          <cell r="C75">
            <v>0.46491228070175439</v>
          </cell>
        </row>
        <row r="76">
          <cell r="A76" t="str">
            <v>343</v>
          </cell>
          <cell r="B76">
            <v>0.21875</v>
          </cell>
          <cell r="C76">
            <v>0.1875</v>
          </cell>
        </row>
        <row r="77">
          <cell r="A77" t="str">
            <v>344</v>
          </cell>
          <cell r="B77">
            <v>0.31060606060606061</v>
          </cell>
          <cell r="C77">
            <v>0.26515151515151514</v>
          </cell>
        </row>
        <row r="78">
          <cell r="A78" t="str">
            <v>346</v>
          </cell>
          <cell r="B78">
            <v>0.37640449438202245</v>
          </cell>
          <cell r="C78">
            <v>0.3707865168539326</v>
          </cell>
        </row>
        <row r="79">
          <cell r="A79" t="str">
            <v>351</v>
          </cell>
          <cell r="B79">
            <v>0.22222222222222221</v>
          </cell>
          <cell r="C79">
            <v>0.29629629629629628</v>
          </cell>
        </row>
        <row r="80">
          <cell r="A80" t="str">
            <v>353</v>
          </cell>
          <cell r="B80">
            <v>0.19444444444444445</v>
          </cell>
          <cell r="C80">
            <v>0.22222222222222221</v>
          </cell>
        </row>
        <row r="81">
          <cell r="A81" t="str">
            <v>355</v>
          </cell>
          <cell r="B81">
            <v>0.25</v>
          </cell>
          <cell r="C81">
            <v>0.24456521739130435</v>
          </cell>
        </row>
        <row r="82">
          <cell r="A82" t="str">
            <v>360</v>
          </cell>
          <cell r="B82">
            <v>0.44444444444444442</v>
          </cell>
          <cell r="C82">
            <v>0.77777777777777779</v>
          </cell>
        </row>
        <row r="83">
          <cell r="A83" t="str">
            <v>370</v>
          </cell>
          <cell r="B83">
            <v>0.36651583710407237</v>
          </cell>
          <cell r="C83">
            <v>0.41176470588235292</v>
          </cell>
        </row>
        <row r="84">
          <cell r="A84" t="str">
            <v>402</v>
          </cell>
          <cell r="B84">
            <v>0.96825396825396826</v>
          </cell>
          <cell r="C84">
            <v>0.86614173228346458</v>
          </cell>
        </row>
        <row r="85">
          <cell r="A85" t="str">
            <v>404</v>
          </cell>
          <cell r="B85">
            <v>0.21844660194174756</v>
          </cell>
          <cell r="C85">
            <v>0.1941747572815534</v>
          </cell>
        </row>
        <row r="86">
          <cell r="A86" t="str">
            <v>405</v>
          </cell>
          <cell r="B86">
            <v>0.84725050916496947</v>
          </cell>
          <cell r="C86">
            <v>0.8207739307535642</v>
          </cell>
        </row>
        <row r="87">
          <cell r="A87" t="str">
            <v>407</v>
          </cell>
          <cell r="B87">
            <v>0.37304075235109718</v>
          </cell>
          <cell r="C87">
            <v>0.24374999999999999</v>
          </cell>
        </row>
        <row r="88">
          <cell r="A88" t="str">
            <v>409</v>
          </cell>
          <cell r="B88">
            <v>0.49635036496350365</v>
          </cell>
          <cell r="C88">
            <v>0.51824817518248179</v>
          </cell>
        </row>
        <row r="89">
          <cell r="A89" t="str">
            <v>413</v>
          </cell>
          <cell r="B89">
            <v>0.28985507246376813</v>
          </cell>
          <cell r="C89">
            <v>0.2318840579710145</v>
          </cell>
        </row>
        <row r="90">
          <cell r="A90" t="str">
            <v>415</v>
          </cell>
          <cell r="B90">
            <v>0.51234567901234573</v>
          </cell>
          <cell r="C90">
            <v>0.33950617283950618</v>
          </cell>
        </row>
        <row r="91">
          <cell r="A91" t="str">
            <v>416</v>
          </cell>
          <cell r="B91">
            <v>0.23287671232876711</v>
          </cell>
          <cell r="C91">
            <v>0.17727272727272728</v>
          </cell>
        </row>
        <row r="92">
          <cell r="A92" t="str">
            <v>417</v>
          </cell>
          <cell r="B92">
            <v>0.25403225806451613</v>
          </cell>
          <cell r="C92">
            <v>0.16935483870967741</v>
          </cell>
        </row>
        <row r="93">
          <cell r="A93" t="str">
            <v>420</v>
          </cell>
          <cell r="B93">
            <v>0.34463276836158191</v>
          </cell>
          <cell r="C93">
            <v>0.2711864406779661</v>
          </cell>
        </row>
        <row r="94">
          <cell r="A94" t="str">
            <v>421</v>
          </cell>
          <cell r="B94">
            <v>0.38461538461538464</v>
          </cell>
          <cell r="C94">
            <v>0.24038461538461539</v>
          </cell>
        </row>
        <row r="95">
          <cell r="A95" t="str">
            <v>425</v>
          </cell>
          <cell r="B95">
            <v>0.36492890995260663</v>
          </cell>
          <cell r="C95">
            <v>0.17840375586854459</v>
          </cell>
        </row>
        <row r="96">
          <cell r="A96" t="str">
            <v>427</v>
          </cell>
          <cell r="B96">
            <v>0.48148148148148145</v>
          </cell>
          <cell r="C96">
            <v>0.38271604938271603</v>
          </cell>
        </row>
        <row r="97">
          <cell r="A97" t="str">
            <v>428</v>
          </cell>
          <cell r="B97">
            <v>0.6116751269035533</v>
          </cell>
          <cell r="C97">
            <v>0.58883248730964466</v>
          </cell>
        </row>
        <row r="98">
          <cell r="A98" t="str">
            <v>432</v>
          </cell>
          <cell r="B98">
            <v>0.32857142857142857</v>
          </cell>
          <cell r="C98">
            <v>0.32142857142857145</v>
          </cell>
        </row>
        <row r="99">
          <cell r="A99" t="str">
            <v>433</v>
          </cell>
          <cell r="B99">
            <v>0.47619047619047616</v>
          </cell>
          <cell r="C99">
            <v>0.41666666666666669</v>
          </cell>
        </row>
        <row r="100">
          <cell r="A100" t="str">
            <v>442</v>
          </cell>
          <cell r="B100">
            <v>0.47580645161290325</v>
          </cell>
          <cell r="C100">
            <v>0.40322580645161288</v>
          </cell>
        </row>
        <row r="101">
          <cell r="A101" t="str">
            <v>450</v>
          </cell>
          <cell r="B101">
            <v>0.12</v>
          </cell>
          <cell r="C101">
            <v>0.16883116883116883</v>
          </cell>
        </row>
        <row r="102">
          <cell r="A102" t="str">
            <v>452</v>
          </cell>
          <cell r="B102">
            <v>0.22826086956521738</v>
          </cell>
          <cell r="C102">
            <v>0.2</v>
          </cell>
        </row>
        <row r="103">
          <cell r="A103" t="str">
            <v>454</v>
          </cell>
          <cell r="B103">
            <v>0.31632653061224492</v>
          </cell>
          <cell r="C103">
            <v>0.25510204081632654</v>
          </cell>
        </row>
        <row r="104">
          <cell r="A104" t="str">
            <v>455</v>
          </cell>
          <cell r="B104">
            <v>0.31617647058823528</v>
          </cell>
          <cell r="C104">
            <v>0.34558823529411764</v>
          </cell>
        </row>
        <row r="105">
          <cell r="A105" t="str">
            <v>457</v>
          </cell>
          <cell r="B105" t="e">
            <v>#N/A</v>
          </cell>
          <cell r="C105">
            <v>0</v>
          </cell>
        </row>
        <row r="106">
          <cell r="A106" t="str">
            <v>458</v>
          </cell>
          <cell r="B106">
            <v>0.92105263157894735</v>
          </cell>
          <cell r="C106">
            <v>0.90789473684210531</v>
          </cell>
        </row>
        <row r="107">
          <cell r="A107" t="str">
            <v>459</v>
          </cell>
          <cell r="B107">
            <v>0.17948717948717949</v>
          </cell>
          <cell r="C107">
            <v>0.15384615384615385</v>
          </cell>
        </row>
        <row r="108">
          <cell r="A108" t="str">
            <v>460</v>
          </cell>
          <cell r="B108">
            <v>0.12844036697247707</v>
          </cell>
          <cell r="C108">
            <v>0.13513513513513514</v>
          </cell>
        </row>
        <row r="109">
          <cell r="A109" t="str">
            <v>461</v>
          </cell>
          <cell r="B109" t="e">
            <v>#N/A</v>
          </cell>
          <cell r="C109" t="e">
            <v>#N/A</v>
          </cell>
        </row>
        <row r="110">
          <cell r="A110" t="str">
            <v>462</v>
          </cell>
          <cell r="B110">
            <v>0</v>
          </cell>
          <cell r="C110">
            <v>0.5</v>
          </cell>
        </row>
        <row r="111">
          <cell r="A111" t="str">
            <v>463</v>
          </cell>
          <cell r="B111">
            <v>0.59523809523809523</v>
          </cell>
          <cell r="C111">
            <v>0.60317460317460314</v>
          </cell>
        </row>
        <row r="112">
          <cell r="A112" t="str">
            <v>464</v>
          </cell>
          <cell r="B112">
            <v>0.16292134831460675</v>
          </cell>
          <cell r="C112">
            <v>0.21910112359550563</v>
          </cell>
        </row>
        <row r="113">
          <cell r="A113" t="str">
            <v>465</v>
          </cell>
          <cell r="B113">
            <v>6.5462753950338598E-2</v>
          </cell>
          <cell r="C113">
            <v>9.4505494505494503E-2</v>
          </cell>
        </row>
        <row r="114">
          <cell r="A114" t="str">
            <v>466</v>
          </cell>
          <cell r="B114">
            <v>0.98230088495575218</v>
          </cell>
          <cell r="C114">
            <v>0.98230088495575218</v>
          </cell>
        </row>
        <row r="115">
          <cell r="A115" t="str">
            <v>467</v>
          </cell>
          <cell r="B115">
            <v>0.19047619047619047</v>
          </cell>
          <cell r="C115">
            <v>0.27131782945736432</v>
          </cell>
        </row>
        <row r="116">
          <cell r="A116" t="str">
            <v>471</v>
          </cell>
          <cell r="B116">
            <v>0.58273381294964033</v>
          </cell>
          <cell r="C116">
            <v>0.73381294964028776</v>
          </cell>
        </row>
        <row r="117">
          <cell r="A117" t="str">
            <v>472</v>
          </cell>
          <cell r="B117">
            <v>1</v>
          </cell>
          <cell r="C117">
            <v>1</v>
          </cell>
        </row>
        <row r="118">
          <cell r="A118" t="str">
            <v>474</v>
          </cell>
          <cell r="B118">
            <v>8.3333333333333329E-2</v>
          </cell>
          <cell r="C118">
            <v>0.10416666666666667</v>
          </cell>
        </row>
        <row r="119">
          <cell r="A119" t="str">
            <v>478</v>
          </cell>
          <cell r="B119">
            <v>0.47435897435897434</v>
          </cell>
          <cell r="C119">
            <v>0.57692307692307687</v>
          </cell>
        </row>
        <row r="120">
          <cell r="A120" t="str">
            <v>486</v>
          </cell>
          <cell r="B120">
            <v>0.2</v>
          </cell>
          <cell r="C120">
            <v>7.7777777777777779E-2</v>
          </cell>
        </row>
        <row r="121">
          <cell r="A121" t="str">
            <v>861</v>
          </cell>
          <cell r="B121" t="e">
            <v>#N/A</v>
          </cell>
          <cell r="C121" t="e">
            <v>#N/A</v>
          </cell>
        </row>
        <row r="122">
          <cell r="A122" t="str">
            <v>884</v>
          </cell>
          <cell r="B122">
            <v>7.9365079365079361E-2</v>
          </cell>
          <cell r="C122">
            <v>0.22222222222222221</v>
          </cell>
        </row>
        <row r="123">
          <cell r="A123" t="str">
            <v>940</v>
          </cell>
          <cell r="B123">
            <v>0.25</v>
          </cell>
          <cell r="C123">
            <v>0.41666666666666669</v>
          </cell>
        </row>
        <row r="124">
          <cell r="A124" t="str">
            <v>947</v>
          </cell>
          <cell r="B124" t="e">
            <v>#N/A</v>
          </cell>
          <cell r="C124" t="e">
            <v>#N/A</v>
          </cell>
        </row>
        <row r="125">
          <cell r="A125" t="str">
            <v>950</v>
          </cell>
          <cell r="B125">
            <v>0.5</v>
          </cell>
          <cell r="C125">
            <v>0</v>
          </cell>
        </row>
        <row r="126">
          <cell r="A126" t="str">
            <v>181</v>
          </cell>
          <cell r="B126">
            <v>0.3073170731707317</v>
          </cell>
          <cell r="C126">
            <v>0.3902439024390244</v>
          </cell>
        </row>
        <row r="127">
          <cell r="A127" t="str">
            <v>151</v>
          </cell>
          <cell r="B127">
            <v>0.21052631578947367</v>
          </cell>
          <cell r="C127">
            <v>0.31578947368421051</v>
          </cell>
        </row>
        <row r="128">
          <cell r="A128" t="str">
            <v>1101</v>
          </cell>
          <cell r="B128">
            <v>0.48663101604278075</v>
          </cell>
          <cell r="C128">
            <v>0.48663101604278075</v>
          </cell>
        </row>
        <row r="129">
          <cell r="A129" t="str">
            <v>184</v>
          </cell>
          <cell r="B129">
            <v>0.62328767123287676</v>
          </cell>
          <cell r="C129">
            <v>0.67808219178082196</v>
          </cell>
        </row>
        <row r="130">
          <cell r="A130" t="str">
            <v>102</v>
          </cell>
          <cell r="B130">
            <v>0.55702917771883287</v>
          </cell>
          <cell r="C130">
            <v>0.4270557029177719</v>
          </cell>
        </row>
        <row r="131">
          <cell r="A131" t="str">
            <v>127</v>
          </cell>
          <cell r="B131">
            <v>0.72881355932203384</v>
          </cell>
          <cell r="C131">
            <v>0.47033898305084748</v>
          </cell>
        </row>
        <row r="132">
          <cell r="A132" t="str">
            <v>153</v>
          </cell>
          <cell r="B132">
            <v>0.56000000000000005</v>
          </cell>
          <cell r="C132">
            <v>0.4</v>
          </cell>
        </row>
        <row r="133">
          <cell r="A133" t="str">
            <v>105</v>
          </cell>
          <cell r="B133">
            <v>0.515625</v>
          </cell>
          <cell r="C133">
            <v>0.48837209302325579</v>
          </cell>
        </row>
        <row r="134">
          <cell r="A134" t="str">
            <v>106</v>
          </cell>
          <cell r="B134">
            <v>0.63235294117647056</v>
          </cell>
          <cell r="C134">
            <v>0.58823529411764708</v>
          </cell>
        </row>
        <row r="135">
          <cell r="A135" t="str">
            <v>107</v>
          </cell>
          <cell r="B135">
            <v>0.25806451612903225</v>
          </cell>
          <cell r="C135">
            <v>0.35483870967741937</v>
          </cell>
        </row>
        <row r="136">
          <cell r="A136" t="str">
            <v>108</v>
          </cell>
          <cell r="B136">
            <v>0.61290322580645162</v>
          </cell>
          <cell r="C136">
            <v>0.66129032258064513</v>
          </cell>
        </row>
        <row r="137">
          <cell r="A137" t="str">
            <v>1109</v>
          </cell>
          <cell r="B137">
            <v>0.25</v>
          </cell>
          <cell r="C137">
            <v>0.29850746268656714</v>
          </cell>
        </row>
        <row r="138">
          <cell r="A138" t="str">
            <v/>
          </cell>
          <cell r="B138" t="e">
            <v>#N/A</v>
          </cell>
          <cell r="C138" t="e">
            <v>#N/A</v>
          </cell>
        </row>
        <row r="139">
          <cell r="A139" t="str">
            <v>199</v>
          </cell>
          <cell r="B139">
            <v>0.45535714285714285</v>
          </cell>
          <cell r="C139">
            <v>0.5446428571428571</v>
          </cell>
        </row>
        <row r="140">
          <cell r="A140" t="str">
            <v>130</v>
          </cell>
          <cell r="B140">
            <v>0.71875</v>
          </cell>
          <cell r="C140">
            <v>0.75</v>
          </cell>
        </row>
        <row r="141">
          <cell r="A141" t="str">
            <v>196</v>
          </cell>
          <cell r="B141">
            <v>0.88846153846153841</v>
          </cell>
          <cell r="C141">
            <v>0.71923076923076923</v>
          </cell>
        </row>
        <row r="142">
          <cell r="A142" t="str">
            <v>146</v>
          </cell>
          <cell r="B142">
            <v>0.65796344647519578</v>
          </cell>
          <cell r="C142">
            <v>0.58854166666666663</v>
          </cell>
        </row>
        <row r="143">
          <cell r="A143" t="str">
            <v>1125</v>
          </cell>
          <cell r="B143">
            <v>0.24324324324324326</v>
          </cell>
          <cell r="C143">
            <v>0.3783783783783784</v>
          </cell>
        </row>
        <row r="144">
          <cell r="A144" t="str">
            <v>1112</v>
          </cell>
          <cell r="B144">
            <v>0.32258064516129031</v>
          </cell>
          <cell r="C144">
            <v>0.32258064516129031</v>
          </cell>
        </row>
        <row r="145">
          <cell r="A145" t="str">
            <v>1124</v>
          </cell>
          <cell r="B145">
            <v>0.50798722044728439</v>
          </cell>
          <cell r="C145">
            <v>0.34076433121019106</v>
          </cell>
        </row>
        <row r="146">
          <cell r="A146" t="str">
            <v>113</v>
          </cell>
          <cell r="B146">
            <v>0.48672566371681414</v>
          </cell>
          <cell r="C146">
            <v>0.31415929203539822</v>
          </cell>
        </row>
        <row r="147">
          <cell r="A147" t="str">
            <v>155</v>
          </cell>
          <cell r="B147">
            <v>0.53863636363636369</v>
          </cell>
          <cell r="C147">
            <v>0.41363636363636364</v>
          </cell>
        </row>
        <row r="148">
          <cell r="A148" t="str">
            <v>156</v>
          </cell>
          <cell r="B148">
            <v>0.48905109489051096</v>
          </cell>
          <cell r="C148">
            <v>0.51459854014598538</v>
          </cell>
        </row>
        <row r="149">
          <cell r="A149" t="str">
            <v>157</v>
          </cell>
          <cell r="B149">
            <v>0.47878787878787876</v>
          </cell>
          <cell r="C149">
            <v>0.32121212121212123</v>
          </cell>
        </row>
        <row r="150">
          <cell r="A150" t="str">
            <v>186</v>
          </cell>
          <cell r="B150">
            <v>0.52822580645161288</v>
          </cell>
          <cell r="C150">
            <v>0.40725806451612906</v>
          </cell>
        </row>
        <row r="151">
          <cell r="A151" t="str">
            <v>114</v>
          </cell>
          <cell r="B151">
            <v>0.50574712643678166</v>
          </cell>
          <cell r="C151">
            <v>0.44827586206896552</v>
          </cell>
        </row>
        <row r="152">
          <cell r="A152" t="str">
            <v>131</v>
          </cell>
          <cell r="B152">
            <v>0.52941176470588236</v>
          </cell>
          <cell r="C152">
            <v>0.5</v>
          </cell>
        </row>
        <row r="153">
          <cell r="A153" t="str">
            <v>160</v>
          </cell>
          <cell r="B153">
            <v>0.26666666666666666</v>
          </cell>
          <cell r="C153">
            <v>0.26666666666666666</v>
          </cell>
        </row>
        <row r="154">
          <cell r="A154" t="str">
            <v>1126</v>
          </cell>
          <cell r="B154">
            <v>0.51666666666666672</v>
          </cell>
          <cell r="C154">
            <v>0.39166666666666666</v>
          </cell>
        </row>
        <row r="155">
          <cell r="A155" t="str">
            <v>188</v>
          </cell>
          <cell r="B155">
            <v>0.21276595744680851</v>
          </cell>
          <cell r="C155">
            <v>0.22340425531914893</v>
          </cell>
        </row>
        <row r="156">
          <cell r="A156" t="str">
            <v>115</v>
          </cell>
          <cell r="B156">
            <v>0.78947368421052633</v>
          </cell>
          <cell r="C156">
            <v>0.7303370786516854</v>
          </cell>
        </row>
        <row r="157">
          <cell r="A157" t="str">
            <v>161</v>
          </cell>
          <cell r="B157">
            <v>0.39904988123515439</v>
          </cell>
          <cell r="C157">
            <v>0.36</v>
          </cell>
        </row>
        <row r="158">
          <cell r="A158" t="str">
            <v>163</v>
          </cell>
          <cell r="B158">
            <v>0.3515625</v>
          </cell>
          <cell r="C158">
            <v>0.3515625</v>
          </cell>
        </row>
        <row r="159">
          <cell r="A159" t="str">
            <v>134</v>
          </cell>
          <cell r="B159">
            <v>0.37606837606837606</v>
          </cell>
          <cell r="C159">
            <v>0.4358974358974359</v>
          </cell>
        </row>
        <row r="160">
          <cell r="A160" t="str">
            <v>1121</v>
          </cell>
          <cell r="B160">
            <v>0.28431372549019607</v>
          </cell>
          <cell r="C160">
            <v>0.51960784313725494</v>
          </cell>
        </row>
        <row r="161">
          <cell r="A161" t="str">
            <v>1123</v>
          </cell>
          <cell r="B161">
            <v>0.75789473684210529</v>
          </cell>
          <cell r="C161">
            <v>0.51578947368421058</v>
          </cell>
        </row>
        <row r="162">
          <cell r="A162" t="str">
            <v>116</v>
          </cell>
          <cell r="B162">
            <v>0.85016286644951145</v>
          </cell>
          <cell r="C162">
            <v>0.59283387622149841</v>
          </cell>
        </row>
        <row r="163">
          <cell r="A163" t="str">
            <v>121</v>
          </cell>
          <cell r="B163">
            <v>0.66773162939297126</v>
          </cell>
          <cell r="C163">
            <v>0.54952076677316297</v>
          </cell>
        </row>
        <row r="164">
          <cell r="A164" t="str">
            <v>189</v>
          </cell>
          <cell r="B164">
            <v>0.78358208955223885</v>
          </cell>
          <cell r="C164">
            <v>0.66666666666666663</v>
          </cell>
        </row>
        <row r="165">
          <cell r="A165" t="str">
            <v>193</v>
          </cell>
          <cell r="B165">
            <v>0.625</v>
          </cell>
          <cell r="C165">
            <v>0.7</v>
          </cell>
        </row>
        <row r="166">
          <cell r="A166" t="str">
            <v>135</v>
          </cell>
          <cell r="B166">
            <v>0.36619718309859156</v>
          </cell>
          <cell r="C166">
            <v>0.40140845070422537</v>
          </cell>
        </row>
        <row r="167">
          <cell r="A167" t="str">
            <v>101</v>
          </cell>
          <cell r="B167">
            <v>0.18571428571428572</v>
          </cell>
          <cell r="C167">
            <v>0.1</v>
          </cell>
        </row>
        <row r="168">
          <cell r="A168" t="str">
            <v>133</v>
          </cell>
          <cell r="B168">
            <v>0.28125</v>
          </cell>
          <cell r="C168">
            <v>0.28645833333333331</v>
          </cell>
        </row>
        <row r="169">
          <cell r="A169" t="str">
            <v>165</v>
          </cell>
          <cell r="B169">
            <v>0.61818181818181817</v>
          </cell>
          <cell r="C169">
            <v>0.57272727272727275</v>
          </cell>
        </row>
        <row r="170">
          <cell r="A170" t="str">
            <v>169</v>
          </cell>
          <cell r="B170">
            <v>6.7164179104477612E-2</v>
          </cell>
          <cell r="C170">
            <v>5.2238805970149252E-2</v>
          </cell>
        </row>
        <row r="171">
          <cell r="A171" t="str">
            <v>170</v>
          </cell>
          <cell r="B171">
            <v>0.68061674008810569</v>
          </cell>
          <cell r="C171">
            <v>0.59471365638766516</v>
          </cell>
        </row>
        <row r="172">
          <cell r="A172" t="str">
            <v>117</v>
          </cell>
          <cell r="B172">
            <v>0.51351351351351349</v>
          </cell>
          <cell r="C172">
            <v>0.50450450450450446</v>
          </cell>
        </row>
        <row r="173">
          <cell r="A173" t="str">
            <v>173</v>
          </cell>
          <cell r="B173">
            <v>0.47727272727272729</v>
          </cell>
          <cell r="C173">
            <v>0.68888888888888888</v>
          </cell>
        </row>
        <row r="174">
          <cell r="A174" t="str">
            <v>174</v>
          </cell>
          <cell r="B174">
            <v>0.79292929292929293</v>
          </cell>
          <cell r="C174">
            <v>0.5757575757575758</v>
          </cell>
        </row>
        <row r="175">
          <cell r="A175" t="str">
            <v>1047</v>
          </cell>
          <cell r="B175">
            <v>0.91566265060240959</v>
          </cell>
          <cell r="C175">
            <v>0.96385542168674698</v>
          </cell>
        </row>
        <row r="176">
          <cell r="A176" t="str">
            <v>159</v>
          </cell>
          <cell r="B176">
            <v>0.62345679012345678</v>
          </cell>
          <cell r="C176">
            <v>0.59756097560975607</v>
          </cell>
        </row>
        <row r="177">
          <cell r="A177" t="str">
            <v>191</v>
          </cell>
          <cell r="B177">
            <v>0.79120879120879117</v>
          </cell>
          <cell r="C177">
            <v>0.72527472527472525</v>
          </cell>
        </row>
        <row r="178">
          <cell r="A178" t="str">
            <v>183</v>
          </cell>
          <cell r="B178">
            <v>0.38759689922480622</v>
          </cell>
          <cell r="C178">
            <v>0.34108527131782945</v>
          </cell>
        </row>
        <row r="179">
          <cell r="A179" t="str">
            <v>1127</v>
          </cell>
          <cell r="B179">
            <v>0.69158878504672894</v>
          </cell>
          <cell r="C179">
            <v>0.69158878504672894</v>
          </cell>
        </row>
        <row r="180">
          <cell r="A180" t="str">
            <v>198</v>
          </cell>
          <cell r="B180">
            <v>0.72592592592592597</v>
          </cell>
          <cell r="C180">
            <v>0.7407407407407407</v>
          </cell>
        </row>
        <row r="181">
          <cell r="A181" t="str">
            <v>1118</v>
          </cell>
          <cell r="B181">
            <v>0.6271186440677966</v>
          </cell>
          <cell r="C181">
            <v>0.6</v>
          </cell>
        </row>
        <row r="182">
          <cell r="A182" t="str">
            <v>125</v>
          </cell>
          <cell r="B182">
            <v>0.77058823529411768</v>
          </cell>
          <cell r="C182">
            <v>0.80588235294117649</v>
          </cell>
        </row>
        <row r="183">
          <cell r="A183" t="str">
            <v>178</v>
          </cell>
          <cell r="B183">
            <v>0.56842105263157894</v>
          </cell>
          <cell r="C183">
            <v>0.61052631578947369</v>
          </cell>
        </row>
        <row r="184">
          <cell r="A184" t="str">
            <v>103</v>
          </cell>
          <cell r="B184" t="e">
            <v>#N/A</v>
          </cell>
          <cell r="C184" t="e">
            <v>#N/A</v>
          </cell>
        </row>
        <row r="185">
          <cell r="A185" t="str">
            <v>1032</v>
          </cell>
          <cell r="B185" t="e">
            <v>#N/A</v>
          </cell>
          <cell r="C185" t="e">
            <v>#N/A</v>
          </cell>
        </row>
        <row r="186">
          <cell r="A186" t="str">
            <v>1033</v>
          </cell>
          <cell r="B186">
            <v>0.24390243902439024</v>
          </cell>
          <cell r="C186">
            <v>0.51219512195121952</v>
          </cell>
        </row>
        <row r="187">
          <cell r="A187" t="str">
            <v>1100</v>
          </cell>
          <cell r="B187">
            <v>0.86010362694300513</v>
          </cell>
          <cell r="C187">
            <v>0.6785714285714286</v>
          </cell>
        </row>
        <row r="188">
          <cell r="A188" t="str">
            <v>1103</v>
          </cell>
          <cell r="B188">
            <v>0.51798561151079137</v>
          </cell>
          <cell r="C188">
            <v>0.45323741007194246</v>
          </cell>
        </row>
        <row r="189">
          <cell r="A189" t="str">
            <v>1104</v>
          </cell>
          <cell r="B189">
            <v>0.48091603053435117</v>
          </cell>
          <cell r="C189">
            <v>0.49618320610687022</v>
          </cell>
        </row>
        <row r="190">
          <cell r="A190" t="str">
            <v>1105</v>
          </cell>
          <cell r="B190">
            <v>0.33576642335766421</v>
          </cell>
          <cell r="C190">
            <v>0.34306569343065696</v>
          </cell>
        </row>
        <row r="191">
          <cell r="A191" t="str">
            <v>1106</v>
          </cell>
          <cell r="B191">
            <v>0.57462686567164178</v>
          </cell>
          <cell r="C191">
            <v>0.4925373134328358</v>
          </cell>
        </row>
        <row r="192">
          <cell r="A192" t="str">
            <v>1107</v>
          </cell>
          <cell r="B192">
            <v>0.41258741258741261</v>
          </cell>
          <cell r="C192">
            <v>0.36363636363636365</v>
          </cell>
        </row>
        <row r="193">
          <cell r="A193" t="str">
            <v>1108</v>
          </cell>
          <cell r="B193">
            <v>0.41463414634146339</v>
          </cell>
          <cell r="C193">
            <v>0.4065040650406504</v>
          </cell>
        </row>
        <row r="194">
          <cell r="A194" t="str">
            <v>1113</v>
          </cell>
          <cell r="B194">
            <v>0.62790697674418605</v>
          </cell>
          <cell r="C194">
            <v>0.53488372093023251</v>
          </cell>
        </row>
        <row r="195">
          <cell r="A195" t="str">
            <v>1116</v>
          </cell>
          <cell r="B195">
            <v>0.32911392405063289</v>
          </cell>
          <cell r="C195">
            <v>0.36708860759493672</v>
          </cell>
        </row>
        <row r="196">
          <cell r="A196" t="str">
            <v>1117</v>
          </cell>
          <cell r="B196">
            <v>0.625</v>
          </cell>
          <cell r="C196">
            <v>0.72222222222222221</v>
          </cell>
        </row>
        <row r="197">
          <cell r="A197" t="str">
            <v>123</v>
          </cell>
          <cell r="B197">
            <v>0.34782608695652173</v>
          </cell>
          <cell r="C197">
            <v>0.34782608695652173</v>
          </cell>
        </row>
        <row r="198">
          <cell r="A198" t="str">
            <v>1120</v>
          </cell>
          <cell r="B198">
            <v>0.40322580645161288</v>
          </cell>
          <cell r="C198">
            <v>0.532258064516129</v>
          </cell>
        </row>
        <row r="199">
          <cell r="A199" t="str">
            <v>3064</v>
          </cell>
          <cell r="B199">
            <v>0.23076923076923078</v>
          </cell>
          <cell r="C199">
            <v>0.46153846153846156</v>
          </cell>
        </row>
        <row r="200">
          <cell r="A200" t="str">
            <v>3067</v>
          </cell>
          <cell r="B200">
            <v>0.33333333333333331</v>
          </cell>
          <cell r="C200">
            <v>0.23333333333333334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5"/>
  <sheetViews>
    <sheetView tabSelected="1" zoomScaleNormal="100" workbookViewId="0">
      <selection activeCell="D8" sqref="D8"/>
    </sheetView>
  </sheetViews>
  <sheetFormatPr defaultRowHeight="15" x14ac:dyDescent="0.25"/>
  <cols>
    <col min="1" max="1" width="15.5703125" customWidth="1"/>
    <col min="3" max="3" width="5.5703125" style="50" customWidth="1"/>
    <col min="4" max="4" width="58.5703125" customWidth="1"/>
    <col min="5" max="5" width="24.28515625" style="6" customWidth="1"/>
    <col min="6" max="6" width="9.140625" style="23" customWidth="1"/>
    <col min="7" max="7" width="9.140625" style="6"/>
    <col min="8" max="8" width="9.42578125" customWidth="1"/>
  </cols>
  <sheetData>
    <row r="1" spans="1:7" s="57" customFormat="1" ht="246.75" customHeight="1" thickBot="1" x14ac:dyDescent="0.3">
      <c r="A1" s="51" t="s">
        <v>438</v>
      </c>
      <c r="B1" s="55" t="s">
        <v>427</v>
      </c>
      <c r="C1" s="52" t="s">
        <v>442</v>
      </c>
      <c r="D1" s="56" t="s">
        <v>318</v>
      </c>
      <c r="E1" s="54" t="s">
        <v>450</v>
      </c>
      <c r="F1" s="53" t="s">
        <v>451</v>
      </c>
      <c r="G1" s="54" t="s">
        <v>452</v>
      </c>
    </row>
    <row r="2" spans="1:7" x14ac:dyDescent="0.25">
      <c r="A2" s="6" t="s">
        <v>148</v>
      </c>
      <c r="B2" s="47" t="s">
        <v>308</v>
      </c>
      <c r="C2" s="58" t="s">
        <v>440</v>
      </c>
      <c r="D2" s="32" t="s">
        <v>411</v>
      </c>
      <c r="E2" s="6" t="s">
        <v>303</v>
      </c>
      <c r="F2" s="23">
        <v>10.416666666666666</v>
      </c>
      <c r="G2" s="20">
        <v>17</v>
      </c>
    </row>
    <row r="3" spans="1:7" x14ac:dyDescent="0.25">
      <c r="A3" s="6" t="s">
        <v>32</v>
      </c>
      <c r="B3" s="47" t="s">
        <v>309</v>
      </c>
      <c r="C3" s="58" t="s">
        <v>440</v>
      </c>
      <c r="D3" s="32" t="s">
        <v>399</v>
      </c>
      <c r="E3" s="6" t="s">
        <v>303</v>
      </c>
      <c r="F3" s="23">
        <v>11.865671641791044</v>
      </c>
      <c r="G3" s="20">
        <v>18</v>
      </c>
    </row>
    <row r="4" spans="1:7" x14ac:dyDescent="0.25">
      <c r="A4" s="6" t="s">
        <v>85</v>
      </c>
      <c r="B4" s="47" t="s">
        <v>308</v>
      </c>
      <c r="C4" s="58" t="s">
        <v>290</v>
      </c>
      <c r="D4" s="32" t="s">
        <v>414</v>
      </c>
      <c r="E4" s="6" t="s">
        <v>303</v>
      </c>
      <c r="F4" s="23">
        <v>14.225195094760313</v>
      </c>
      <c r="G4" s="20">
        <v>16</v>
      </c>
    </row>
    <row r="5" spans="1:7" x14ac:dyDescent="0.25">
      <c r="A5" s="6" t="s">
        <v>65</v>
      </c>
      <c r="B5" s="47" t="s">
        <v>308</v>
      </c>
      <c r="C5" s="58" t="s">
        <v>440</v>
      </c>
      <c r="D5" s="32" t="s">
        <v>389</v>
      </c>
      <c r="E5" s="6" t="s">
        <v>303</v>
      </c>
      <c r="F5" s="23">
        <v>15.396825396825397</v>
      </c>
      <c r="G5" s="20">
        <v>33</v>
      </c>
    </row>
    <row r="6" spans="1:7" x14ac:dyDescent="0.25">
      <c r="A6" s="6" t="s">
        <v>112</v>
      </c>
      <c r="B6" s="47" t="s">
        <v>308</v>
      </c>
      <c r="C6" s="58" t="s">
        <v>440</v>
      </c>
      <c r="D6" s="32" t="s">
        <v>238</v>
      </c>
      <c r="E6" s="6" t="s">
        <v>303</v>
      </c>
      <c r="F6" s="23">
        <v>15.882352941176471</v>
      </c>
      <c r="G6" s="20">
        <v>11</v>
      </c>
    </row>
    <row r="7" spans="1:7" x14ac:dyDescent="0.25">
      <c r="A7" s="6" t="s">
        <v>185</v>
      </c>
      <c r="B7" s="47" t="s">
        <v>308</v>
      </c>
      <c r="C7" s="58" t="s">
        <v>440</v>
      </c>
      <c r="D7" s="32" t="s">
        <v>280</v>
      </c>
      <c r="E7" s="6" t="s">
        <v>303</v>
      </c>
      <c r="F7" s="23">
        <v>15.96774193548387</v>
      </c>
      <c r="G7" s="20">
        <v>22</v>
      </c>
    </row>
    <row r="8" spans="1:7" x14ac:dyDescent="0.25">
      <c r="A8" s="6" t="s">
        <v>122</v>
      </c>
      <c r="B8" s="47" t="s">
        <v>308</v>
      </c>
      <c r="C8" s="58" t="s">
        <v>440</v>
      </c>
      <c r="D8" s="32" t="s">
        <v>244</v>
      </c>
      <c r="E8" s="16" t="s">
        <v>303</v>
      </c>
      <c r="F8" s="23">
        <v>16.151315789473685</v>
      </c>
      <c r="G8" s="20">
        <v>13</v>
      </c>
    </row>
    <row r="9" spans="1:7" x14ac:dyDescent="0.25">
      <c r="A9" s="6" t="s">
        <v>70</v>
      </c>
      <c r="B9" s="47" t="s">
        <v>308</v>
      </c>
      <c r="C9" s="58" t="s">
        <v>440</v>
      </c>
      <c r="D9" s="32" t="s">
        <v>210</v>
      </c>
      <c r="E9" s="6" t="s">
        <v>303</v>
      </c>
      <c r="F9" s="23">
        <v>16.818181818181817</v>
      </c>
      <c r="G9" s="20">
        <v>15</v>
      </c>
    </row>
    <row r="10" spans="1:7" x14ac:dyDescent="0.25">
      <c r="A10" s="6" t="s">
        <v>69</v>
      </c>
      <c r="B10" s="47" t="s">
        <v>308</v>
      </c>
      <c r="C10" s="58" t="s">
        <v>440</v>
      </c>
      <c r="D10" s="32" t="s">
        <v>209</v>
      </c>
      <c r="E10" s="6" t="s">
        <v>303</v>
      </c>
      <c r="F10" s="23">
        <v>17.564102564102566</v>
      </c>
      <c r="G10" s="20">
        <v>27</v>
      </c>
    </row>
    <row r="11" spans="1:7" x14ac:dyDescent="0.25">
      <c r="A11" s="6" t="s">
        <v>1</v>
      </c>
      <c r="B11" s="47" t="s">
        <v>309</v>
      </c>
      <c r="C11" s="58" t="s">
        <v>440</v>
      </c>
      <c r="D11" s="32" t="s">
        <v>393</v>
      </c>
      <c r="E11" s="6" t="s">
        <v>303</v>
      </c>
      <c r="F11" s="23">
        <v>18.848920863309353</v>
      </c>
      <c r="G11" s="20">
        <v>24</v>
      </c>
    </row>
    <row r="12" spans="1:7" x14ac:dyDescent="0.25">
      <c r="A12" s="6" t="s">
        <v>136</v>
      </c>
      <c r="B12" s="47" t="s">
        <v>308</v>
      </c>
      <c r="C12" s="58" t="s">
        <v>440</v>
      </c>
      <c r="D12" s="32" t="s">
        <v>252</v>
      </c>
      <c r="E12" s="6" t="s">
        <v>303</v>
      </c>
      <c r="F12" s="23">
        <v>19.938271604938272</v>
      </c>
      <c r="G12" s="20">
        <v>22</v>
      </c>
    </row>
    <row r="13" spans="1:7" x14ac:dyDescent="0.25">
      <c r="A13" s="6" t="s">
        <v>107</v>
      </c>
      <c r="B13" s="47" t="s">
        <v>308</v>
      </c>
      <c r="C13" s="58" t="s">
        <v>440</v>
      </c>
      <c r="D13" s="32" t="s">
        <v>233</v>
      </c>
      <c r="E13" s="6" t="s">
        <v>303</v>
      </c>
      <c r="F13" s="23">
        <v>20.666666666666668</v>
      </c>
      <c r="G13" s="20">
        <v>28</v>
      </c>
    </row>
    <row r="14" spans="1:7" x14ac:dyDescent="0.25">
      <c r="A14" s="6" t="s">
        <v>74</v>
      </c>
      <c r="B14" s="47" t="s">
        <v>308</v>
      </c>
      <c r="C14" s="58" t="s">
        <v>440</v>
      </c>
      <c r="D14" s="32" t="s">
        <v>424</v>
      </c>
      <c r="E14" s="6" t="s">
        <v>303</v>
      </c>
      <c r="F14" s="23">
        <v>22.584269662921347</v>
      </c>
      <c r="G14" s="20">
        <v>16</v>
      </c>
    </row>
    <row r="15" spans="1:7" x14ac:dyDescent="0.25">
      <c r="A15" s="6" t="s">
        <v>120</v>
      </c>
      <c r="B15" s="47" t="s">
        <v>308</v>
      </c>
      <c r="C15" s="58" t="s">
        <v>440</v>
      </c>
      <c r="D15" s="32" t="s">
        <v>243</v>
      </c>
      <c r="E15" s="6" t="s">
        <v>303</v>
      </c>
      <c r="F15" s="23">
        <v>22.610294117647058</v>
      </c>
      <c r="G15" s="20">
        <v>35</v>
      </c>
    </row>
    <row r="16" spans="1:7" x14ac:dyDescent="0.25">
      <c r="A16" s="6" t="s">
        <v>50</v>
      </c>
      <c r="B16" s="47" t="s">
        <v>308</v>
      </c>
      <c r="C16" s="58" t="s">
        <v>440</v>
      </c>
      <c r="D16" s="32" t="s">
        <v>195</v>
      </c>
      <c r="E16" s="6" t="s">
        <v>303</v>
      </c>
      <c r="F16" s="23">
        <v>22.847222222222221</v>
      </c>
      <c r="G16" s="20">
        <v>23</v>
      </c>
    </row>
    <row r="17" spans="1:15" x14ac:dyDescent="0.25">
      <c r="A17" s="6" t="s">
        <v>156</v>
      </c>
      <c r="B17" s="47" t="s">
        <v>308</v>
      </c>
      <c r="C17" s="58" t="s">
        <v>440</v>
      </c>
      <c r="D17" s="32" t="s">
        <v>261</v>
      </c>
      <c r="E17" s="6" t="s">
        <v>303</v>
      </c>
      <c r="F17" s="23">
        <v>23.043478260869566</v>
      </c>
      <c r="G17" s="20">
        <v>22</v>
      </c>
      <c r="H17" s="22"/>
      <c r="I17" s="22"/>
    </row>
    <row r="18" spans="1:15" x14ac:dyDescent="0.25">
      <c r="A18" s="6" t="s">
        <v>135</v>
      </c>
      <c r="B18" s="47" t="s">
        <v>308</v>
      </c>
      <c r="C18" s="58" t="s">
        <v>440</v>
      </c>
      <c r="D18" s="32" t="s">
        <v>251</v>
      </c>
      <c r="E18" s="6" t="s">
        <v>303</v>
      </c>
      <c r="F18" s="23">
        <v>23.316831683168317</v>
      </c>
      <c r="G18" s="20">
        <v>23</v>
      </c>
      <c r="H18" s="22"/>
      <c r="I18" s="22"/>
    </row>
    <row r="19" spans="1:15" x14ac:dyDescent="0.25">
      <c r="A19" s="6" t="s">
        <v>165</v>
      </c>
      <c r="B19" s="47" t="s">
        <v>308</v>
      </c>
      <c r="C19" s="58" t="s">
        <v>440</v>
      </c>
      <c r="D19" s="32" t="s">
        <v>338</v>
      </c>
      <c r="E19" s="6" t="s">
        <v>303</v>
      </c>
      <c r="F19" s="23">
        <v>24.652777777777779</v>
      </c>
      <c r="G19" s="20">
        <v>19</v>
      </c>
      <c r="H19" s="22"/>
      <c r="I19" s="22"/>
    </row>
    <row r="20" spans="1:15" x14ac:dyDescent="0.25">
      <c r="A20" s="6" t="s">
        <v>150</v>
      </c>
      <c r="B20" s="47" t="s">
        <v>308</v>
      </c>
      <c r="C20" s="58" t="s">
        <v>440</v>
      </c>
      <c r="D20" s="32" t="s">
        <v>395</v>
      </c>
      <c r="E20" s="6" t="s">
        <v>303</v>
      </c>
      <c r="F20" s="23">
        <v>24.722222222222221</v>
      </c>
      <c r="G20" s="20">
        <v>28</v>
      </c>
      <c r="H20" s="22"/>
      <c r="I20" s="22"/>
    </row>
    <row r="21" spans="1:15" x14ac:dyDescent="0.25">
      <c r="A21" s="6" t="s">
        <v>175</v>
      </c>
      <c r="B21" s="47" t="s">
        <v>308</v>
      </c>
      <c r="C21" s="58" t="s">
        <v>440</v>
      </c>
      <c r="D21" s="32" t="s">
        <v>274</v>
      </c>
      <c r="E21" s="6" t="s">
        <v>303</v>
      </c>
      <c r="F21" s="23">
        <v>24.948453608247423</v>
      </c>
      <c r="G21" s="20">
        <v>24</v>
      </c>
      <c r="H21" s="22"/>
      <c r="I21" s="22"/>
    </row>
    <row r="22" spans="1:15" x14ac:dyDescent="0.25">
      <c r="A22" s="6" t="s">
        <v>58</v>
      </c>
      <c r="B22" s="47" t="s">
        <v>308</v>
      </c>
      <c r="C22" s="58" t="s">
        <v>440</v>
      </c>
      <c r="D22" s="32" t="s">
        <v>201</v>
      </c>
      <c r="E22" s="6" t="s">
        <v>303</v>
      </c>
      <c r="F22" s="23">
        <v>25.036496350364963</v>
      </c>
      <c r="G22" s="20">
        <v>35</v>
      </c>
      <c r="H22" s="22"/>
      <c r="I22" s="22"/>
    </row>
    <row r="23" spans="1:15" x14ac:dyDescent="0.25">
      <c r="A23" s="6" t="s">
        <v>141</v>
      </c>
      <c r="B23" s="47" t="s">
        <v>308</v>
      </c>
      <c r="C23" s="58" t="s">
        <v>440</v>
      </c>
      <c r="D23" s="32" t="s">
        <v>255</v>
      </c>
      <c r="E23" s="6" t="s">
        <v>302</v>
      </c>
      <c r="F23" s="23">
        <v>25.149051490514903</v>
      </c>
      <c r="G23" s="20">
        <v>23</v>
      </c>
      <c r="H23" s="22"/>
      <c r="I23" s="22"/>
    </row>
    <row r="24" spans="1:15" x14ac:dyDescent="0.25">
      <c r="A24" s="6" t="s">
        <v>78</v>
      </c>
      <c r="B24" s="47" t="s">
        <v>308</v>
      </c>
      <c r="C24" s="58" t="s">
        <v>440</v>
      </c>
      <c r="D24" s="32" t="s">
        <v>216</v>
      </c>
      <c r="E24" s="6" t="s">
        <v>303</v>
      </c>
      <c r="F24" s="23">
        <v>25.408560311284045</v>
      </c>
      <c r="G24" s="20">
        <v>25</v>
      </c>
      <c r="H24" s="22"/>
      <c r="I24" s="22"/>
    </row>
    <row r="25" spans="1:15" s="25" customFormat="1" x14ac:dyDescent="0.25">
      <c r="A25" s="24" t="s">
        <v>105</v>
      </c>
      <c r="B25" s="48" t="s">
        <v>308</v>
      </c>
      <c r="C25" s="58" t="s">
        <v>440</v>
      </c>
      <c r="D25" s="33" t="s">
        <v>443</v>
      </c>
      <c r="E25" s="24" t="s">
        <v>302</v>
      </c>
      <c r="F25" s="26">
        <v>25.537190082644628</v>
      </c>
      <c r="G25" s="27">
        <v>44</v>
      </c>
      <c r="H25" s="22"/>
      <c r="I25" s="22"/>
      <c r="J25" s="22"/>
      <c r="K25" s="22"/>
      <c r="L25" s="22"/>
      <c r="M25" s="22"/>
      <c r="N25" s="22"/>
      <c r="O25" s="22"/>
    </row>
    <row r="26" spans="1:15" x14ac:dyDescent="0.25">
      <c r="A26" s="6" t="s">
        <v>95</v>
      </c>
      <c r="B26" s="47" t="s">
        <v>308</v>
      </c>
      <c r="C26" s="58" t="s">
        <v>440</v>
      </c>
      <c r="D26" s="32" t="s">
        <v>228</v>
      </c>
      <c r="E26" s="6" t="s">
        <v>303</v>
      </c>
      <c r="F26" s="23">
        <v>25.73394495412844</v>
      </c>
      <c r="G26" s="20">
        <v>22</v>
      </c>
      <c r="H26" s="22"/>
      <c r="I26" s="22"/>
    </row>
    <row r="27" spans="1:15" x14ac:dyDescent="0.25">
      <c r="A27" s="6" t="s">
        <v>41</v>
      </c>
      <c r="B27" s="47" t="s">
        <v>309</v>
      </c>
      <c r="C27" s="58" t="s">
        <v>440</v>
      </c>
      <c r="D27" s="32" t="s">
        <v>375</v>
      </c>
      <c r="E27" s="6" t="s">
        <v>302</v>
      </c>
      <c r="F27" s="23">
        <v>26.73758865248227</v>
      </c>
      <c r="G27" s="20">
        <v>32</v>
      </c>
      <c r="H27" s="22"/>
      <c r="I27" s="22"/>
    </row>
    <row r="28" spans="1:15" x14ac:dyDescent="0.25">
      <c r="A28" s="6" t="s">
        <v>166</v>
      </c>
      <c r="B28" s="47" t="s">
        <v>308</v>
      </c>
      <c r="C28" s="58" t="s">
        <v>440</v>
      </c>
      <c r="D28" s="32" t="s">
        <v>268</v>
      </c>
      <c r="E28" s="6" t="s">
        <v>302</v>
      </c>
      <c r="F28" s="23">
        <v>27.142857142857142</v>
      </c>
      <c r="G28" s="20">
        <v>34</v>
      </c>
      <c r="H28" s="22"/>
      <c r="I28" s="22"/>
    </row>
    <row r="29" spans="1:15" x14ac:dyDescent="0.25">
      <c r="A29" s="6" t="s">
        <v>76</v>
      </c>
      <c r="B29" s="47" t="s">
        <v>308</v>
      </c>
      <c r="C29" s="58" t="s">
        <v>440</v>
      </c>
      <c r="D29" s="32" t="s">
        <v>214</v>
      </c>
      <c r="E29" s="6" t="s">
        <v>303</v>
      </c>
      <c r="F29" s="23">
        <v>27.358870967741936</v>
      </c>
      <c r="G29" s="20">
        <v>31</v>
      </c>
      <c r="H29" s="22"/>
      <c r="I29" s="22"/>
    </row>
    <row r="30" spans="1:15" x14ac:dyDescent="0.25">
      <c r="A30" s="6" t="s">
        <v>124</v>
      </c>
      <c r="B30" s="47" t="s">
        <v>308</v>
      </c>
      <c r="C30" s="58" t="s">
        <v>440</v>
      </c>
      <c r="D30" s="32" t="s">
        <v>365</v>
      </c>
      <c r="E30" s="6" t="s">
        <v>299</v>
      </c>
      <c r="F30" s="23">
        <v>27.395833333333332</v>
      </c>
      <c r="G30" s="20">
        <v>15</v>
      </c>
      <c r="H30" s="22"/>
      <c r="I30" s="22"/>
    </row>
    <row r="31" spans="1:15" x14ac:dyDescent="0.25">
      <c r="A31" s="6" t="s">
        <v>186</v>
      </c>
      <c r="B31" s="47" t="s">
        <v>308</v>
      </c>
      <c r="C31" s="58" t="s">
        <v>440</v>
      </c>
      <c r="D31" s="32" t="s">
        <v>281</v>
      </c>
      <c r="E31" s="6" t="s">
        <v>302</v>
      </c>
      <c r="F31" s="23">
        <v>27.434210526315791</v>
      </c>
      <c r="G31" s="20">
        <v>35</v>
      </c>
      <c r="H31" s="22"/>
      <c r="I31" s="22"/>
    </row>
    <row r="32" spans="1:15" x14ac:dyDescent="0.25">
      <c r="A32" s="6" t="s">
        <v>92</v>
      </c>
      <c r="B32" s="47" t="s">
        <v>308</v>
      </c>
      <c r="C32" s="58" t="s">
        <v>440</v>
      </c>
      <c r="D32" s="32" t="s">
        <v>225</v>
      </c>
      <c r="E32" s="6" t="s">
        <v>299</v>
      </c>
      <c r="F32" s="23">
        <v>28.806818181818183</v>
      </c>
      <c r="G32" s="20">
        <v>41</v>
      </c>
      <c r="H32" s="22"/>
      <c r="I32" s="22"/>
    </row>
    <row r="33" spans="1:8" x14ac:dyDescent="0.25">
      <c r="A33" s="6" t="s">
        <v>91</v>
      </c>
      <c r="B33" s="47" t="s">
        <v>308</v>
      </c>
      <c r="C33" s="58" t="s">
        <v>440</v>
      </c>
      <c r="D33" s="32" t="s">
        <v>224</v>
      </c>
      <c r="E33" s="6" t="s">
        <v>302</v>
      </c>
      <c r="F33" s="23">
        <v>28.980582524271846</v>
      </c>
      <c r="G33" s="20">
        <v>30</v>
      </c>
      <c r="H33" s="22"/>
    </row>
    <row r="34" spans="1:8" x14ac:dyDescent="0.25">
      <c r="A34" s="6" t="s">
        <v>28</v>
      </c>
      <c r="B34" s="47" t="s">
        <v>309</v>
      </c>
      <c r="C34" s="58" t="s">
        <v>440</v>
      </c>
      <c r="D34" s="32" t="s">
        <v>374</v>
      </c>
      <c r="E34" s="6" t="s">
        <v>302</v>
      </c>
      <c r="F34" s="23">
        <v>28.988764044943821</v>
      </c>
      <c r="G34" s="20">
        <v>55</v>
      </c>
      <c r="H34" s="22"/>
    </row>
    <row r="35" spans="1:8" x14ac:dyDescent="0.25">
      <c r="A35" s="6" t="s">
        <v>73</v>
      </c>
      <c r="B35" s="47" t="s">
        <v>308</v>
      </c>
      <c r="C35" s="58" t="s">
        <v>440</v>
      </c>
      <c r="D35" s="32" t="s">
        <v>212</v>
      </c>
      <c r="E35" s="6" t="s">
        <v>302</v>
      </c>
      <c r="F35" s="23">
        <v>29.53125</v>
      </c>
      <c r="G35" s="20">
        <v>35</v>
      </c>
      <c r="H35" s="22"/>
    </row>
    <row r="36" spans="1:8" x14ac:dyDescent="0.25">
      <c r="A36" s="6" t="s">
        <v>87</v>
      </c>
      <c r="B36" s="47" t="s">
        <v>308</v>
      </c>
      <c r="C36" s="58" t="s">
        <v>440</v>
      </c>
      <c r="D36" s="32" t="s">
        <v>221</v>
      </c>
      <c r="E36" s="6" t="s">
        <v>299</v>
      </c>
      <c r="F36" s="23">
        <v>29.666666666666668</v>
      </c>
      <c r="G36" s="20">
        <v>35</v>
      </c>
      <c r="H36" s="22"/>
    </row>
    <row r="37" spans="1:8" x14ac:dyDescent="0.25">
      <c r="A37" s="6" t="s">
        <v>61</v>
      </c>
      <c r="B37" s="47" t="s">
        <v>308</v>
      </c>
      <c r="C37" s="58" t="s">
        <v>440</v>
      </c>
      <c r="D37" s="32" t="s">
        <v>204</v>
      </c>
      <c r="E37" s="6" t="s">
        <v>299</v>
      </c>
      <c r="F37" s="23">
        <v>30.108695652173914</v>
      </c>
      <c r="G37" s="20">
        <v>38</v>
      </c>
      <c r="H37" s="22"/>
    </row>
    <row r="38" spans="1:8" x14ac:dyDescent="0.25">
      <c r="A38" s="6" t="s">
        <v>46</v>
      </c>
      <c r="B38" s="47" t="s">
        <v>308</v>
      </c>
      <c r="C38" s="58" t="s">
        <v>440</v>
      </c>
      <c r="D38" s="32" t="s">
        <v>301</v>
      </c>
      <c r="E38" s="6" t="s">
        <v>299</v>
      </c>
      <c r="F38" s="23">
        <v>30.357142857142858</v>
      </c>
      <c r="G38" s="20">
        <v>29</v>
      </c>
      <c r="H38" s="22"/>
    </row>
    <row r="39" spans="1:8" x14ac:dyDescent="0.25">
      <c r="A39" s="6" t="s">
        <v>66</v>
      </c>
      <c r="B39" s="47" t="s">
        <v>308</v>
      </c>
      <c r="C39" s="58" t="s">
        <v>440</v>
      </c>
      <c r="D39" s="32" t="s">
        <v>206</v>
      </c>
      <c r="E39" s="6" t="s">
        <v>299</v>
      </c>
      <c r="F39" s="23">
        <v>31.221532091097309</v>
      </c>
      <c r="G39" s="20">
        <v>37</v>
      </c>
      <c r="H39" s="22"/>
    </row>
    <row r="40" spans="1:8" x14ac:dyDescent="0.25">
      <c r="A40" s="6" t="s">
        <v>113</v>
      </c>
      <c r="B40" s="47" t="s">
        <v>308</v>
      </c>
      <c r="C40" s="58" t="s">
        <v>440</v>
      </c>
      <c r="D40" s="32" t="s">
        <v>391</v>
      </c>
      <c r="E40" s="6" t="s">
        <v>299</v>
      </c>
      <c r="F40" s="23">
        <v>31.780303030303031</v>
      </c>
      <c r="G40" s="20">
        <v>43</v>
      </c>
      <c r="H40" s="22"/>
    </row>
    <row r="41" spans="1:8" x14ac:dyDescent="0.25">
      <c r="A41" s="6" t="s">
        <v>128</v>
      </c>
      <c r="B41" s="47" t="s">
        <v>308</v>
      </c>
      <c r="C41" s="58" t="s">
        <v>440</v>
      </c>
      <c r="D41" s="32" t="s">
        <v>247</v>
      </c>
      <c r="E41" s="6" t="s">
        <v>303</v>
      </c>
      <c r="F41" s="23">
        <v>31.875</v>
      </c>
      <c r="G41" s="20">
        <v>17</v>
      </c>
      <c r="H41" s="22"/>
    </row>
    <row r="42" spans="1:8" x14ac:dyDescent="0.25">
      <c r="A42" s="6" t="s">
        <v>86</v>
      </c>
      <c r="B42" s="47" t="s">
        <v>308</v>
      </c>
      <c r="C42" s="58" t="s">
        <v>440</v>
      </c>
      <c r="D42" s="32" t="s">
        <v>220</v>
      </c>
      <c r="E42" s="6" t="s">
        <v>302</v>
      </c>
      <c r="F42" s="23">
        <v>32.051886792452834</v>
      </c>
      <c r="G42" s="20">
        <v>40</v>
      </c>
      <c r="H42" s="22"/>
    </row>
    <row r="43" spans="1:8" x14ac:dyDescent="0.25">
      <c r="A43" s="6" t="s">
        <v>45</v>
      </c>
      <c r="B43" s="47" t="s">
        <v>309</v>
      </c>
      <c r="C43" s="58" t="s">
        <v>440</v>
      </c>
      <c r="D43" s="32" t="s">
        <v>352</v>
      </c>
      <c r="E43" s="6" t="s">
        <v>299</v>
      </c>
      <c r="F43" s="23">
        <v>32.119700748129674</v>
      </c>
      <c r="G43" s="20">
        <v>39</v>
      </c>
      <c r="H43" s="22"/>
    </row>
    <row r="44" spans="1:8" x14ac:dyDescent="0.25">
      <c r="A44" s="6" t="s">
        <v>18</v>
      </c>
      <c r="B44" s="47" t="s">
        <v>309</v>
      </c>
      <c r="C44" s="58" t="s">
        <v>440</v>
      </c>
      <c r="D44" s="32" t="s">
        <v>394</v>
      </c>
      <c r="E44" s="6" t="s">
        <v>299</v>
      </c>
      <c r="F44" s="23">
        <v>32.480417754569189</v>
      </c>
      <c r="G44" s="20">
        <v>40</v>
      </c>
      <c r="H44" s="22"/>
    </row>
    <row r="45" spans="1:8" x14ac:dyDescent="0.25">
      <c r="A45" s="6" t="s">
        <v>134</v>
      </c>
      <c r="B45" s="47" t="s">
        <v>308</v>
      </c>
      <c r="C45" s="58" t="s">
        <v>440</v>
      </c>
      <c r="D45" s="32" t="s">
        <v>250</v>
      </c>
      <c r="E45" s="6" t="s">
        <v>302</v>
      </c>
      <c r="F45" s="23">
        <v>32.696078431372548</v>
      </c>
      <c r="G45" s="20">
        <v>30</v>
      </c>
      <c r="H45" s="22"/>
    </row>
    <row r="46" spans="1:8" x14ac:dyDescent="0.25">
      <c r="A46" s="6" t="s">
        <v>111</v>
      </c>
      <c r="B46" s="47" t="s">
        <v>308</v>
      </c>
      <c r="C46" s="58" t="s">
        <v>440</v>
      </c>
      <c r="D46" s="32" t="s">
        <v>237</v>
      </c>
      <c r="E46" s="6" t="s">
        <v>299</v>
      </c>
      <c r="F46" s="23">
        <v>32.765151515151516</v>
      </c>
      <c r="G46" s="20">
        <v>36</v>
      </c>
      <c r="H46" s="22"/>
    </row>
    <row r="47" spans="1:8" x14ac:dyDescent="0.25">
      <c r="A47" s="6" t="s">
        <v>127</v>
      </c>
      <c r="B47" s="47" t="s">
        <v>308</v>
      </c>
      <c r="C47" s="58" t="s">
        <v>440</v>
      </c>
      <c r="D47" s="32" t="s">
        <v>246</v>
      </c>
      <c r="E47" s="6" t="s">
        <v>302</v>
      </c>
      <c r="F47" s="23">
        <v>33.955223880597018</v>
      </c>
      <c r="G47" s="20">
        <v>22</v>
      </c>
      <c r="H47" s="22"/>
    </row>
    <row r="48" spans="1:8" x14ac:dyDescent="0.25">
      <c r="A48" s="6" t="s">
        <v>184</v>
      </c>
      <c r="B48" s="47" t="s">
        <v>308</v>
      </c>
      <c r="C48" s="58" t="s">
        <v>440</v>
      </c>
      <c r="D48" s="32" t="s">
        <v>279</v>
      </c>
      <c r="E48" s="16" t="s">
        <v>299</v>
      </c>
      <c r="F48" s="23">
        <v>34.270833333333336</v>
      </c>
      <c r="G48" s="20">
        <v>38</v>
      </c>
      <c r="H48" s="22"/>
    </row>
    <row r="49" spans="1:8" x14ac:dyDescent="0.25">
      <c r="A49" s="6" t="s">
        <v>90</v>
      </c>
      <c r="B49" s="47" t="s">
        <v>308</v>
      </c>
      <c r="C49" s="58" t="s">
        <v>440</v>
      </c>
      <c r="D49" s="32" t="s">
        <v>223</v>
      </c>
      <c r="E49" s="6" t="s">
        <v>302</v>
      </c>
      <c r="F49" s="23">
        <v>34.291338582677163</v>
      </c>
      <c r="G49" s="20">
        <v>32</v>
      </c>
      <c r="H49" s="22"/>
    </row>
    <row r="50" spans="1:8" x14ac:dyDescent="0.25">
      <c r="A50" s="6" t="s">
        <v>164</v>
      </c>
      <c r="B50" s="47" t="s">
        <v>308</v>
      </c>
      <c r="C50" s="58" t="s">
        <v>440</v>
      </c>
      <c r="D50" s="32" t="s">
        <v>267</v>
      </c>
      <c r="E50" s="6" t="s">
        <v>299</v>
      </c>
      <c r="F50" s="23">
        <v>34.669117647058826</v>
      </c>
      <c r="G50" s="20">
        <v>39</v>
      </c>
      <c r="H50" s="22"/>
    </row>
    <row r="51" spans="1:8" x14ac:dyDescent="0.25">
      <c r="A51" s="6" t="s">
        <v>5</v>
      </c>
      <c r="B51" s="47" t="s">
        <v>309</v>
      </c>
      <c r="C51" s="58" t="s">
        <v>440</v>
      </c>
      <c r="D51" s="32" t="s">
        <v>355</v>
      </c>
      <c r="E51" s="16" t="s">
        <v>299</v>
      </c>
      <c r="F51" s="23">
        <v>34.91935483870968</v>
      </c>
      <c r="G51" s="20">
        <v>35</v>
      </c>
      <c r="H51" s="22"/>
    </row>
    <row r="52" spans="1:8" x14ac:dyDescent="0.25">
      <c r="A52" s="6" t="s">
        <v>55</v>
      </c>
      <c r="B52" s="47" t="s">
        <v>308</v>
      </c>
      <c r="C52" s="58" t="s">
        <v>440</v>
      </c>
      <c r="D52" s="32" t="s">
        <v>199</v>
      </c>
      <c r="E52" s="16" t="s">
        <v>299</v>
      </c>
      <c r="F52" s="23">
        <v>35.320813771517997</v>
      </c>
      <c r="G52" s="20">
        <v>46</v>
      </c>
      <c r="H52" s="22"/>
    </row>
    <row r="53" spans="1:8" x14ac:dyDescent="0.25">
      <c r="A53" s="6" t="s">
        <v>116</v>
      </c>
      <c r="B53" s="10" t="s">
        <v>308</v>
      </c>
      <c r="C53" s="58" t="s">
        <v>440</v>
      </c>
      <c r="D53" s="10" t="s">
        <v>240</v>
      </c>
      <c r="E53" s="6" t="s">
        <v>299</v>
      </c>
      <c r="F53" s="23">
        <v>35.64</v>
      </c>
      <c r="G53" s="20">
        <v>24</v>
      </c>
      <c r="H53" s="22"/>
    </row>
    <row r="54" spans="1:8" x14ac:dyDescent="0.25">
      <c r="A54" s="6" t="s">
        <v>158</v>
      </c>
      <c r="B54" s="47" t="s">
        <v>308</v>
      </c>
      <c r="C54" s="58" t="s">
        <v>440</v>
      </c>
      <c r="D54" s="32" t="s">
        <v>262</v>
      </c>
      <c r="E54" s="6" t="s">
        <v>299</v>
      </c>
      <c r="F54" s="23">
        <v>36.09375</v>
      </c>
      <c r="G54" s="20">
        <v>36</v>
      </c>
      <c r="H54" s="22"/>
    </row>
    <row r="55" spans="1:8" x14ac:dyDescent="0.25">
      <c r="A55" s="6" t="s">
        <v>51</v>
      </c>
      <c r="B55" s="47" t="s">
        <v>308</v>
      </c>
      <c r="C55" s="58" t="s">
        <v>440</v>
      </c>
      <c r="D55" s="32" t="s">
        <v>196</v>
      </c>
      <c r="E55" s="6" t="s">
        <v>299</v>
      </c>
      <c r="F55" s="23">
        <v>36.589743589743591</v>
      </c>
      <c r="G55" s="20">
        <v>32</v>
      </c>
      <c r="H55" s="22"/>
    </row>
    <row r="56" spans="1:8" x14ac:dyDescent="0.25">
      <c r="A56" s="6" t="s">
        <v>129</v>
      </c>
      <c r="B56" s="47" t="s">
        <v>308</v>
      </c>
      <c r="C56" s="58" t="s">
        <v>440</v>
      </c>
      <c r="D56" s="32" t="s">
        <v>300</v>
      </c>
      <c r="E56" s="6" t="s">
        <v>299</v>
      </c>
      <c r="F56" s="23">
        <v>36.770538243626063</v>
      </c>
      <c r="G56" s="20">
        <v>38</v>
      </c>
      <c r="H56" s="22"/>
    </row>
    <row r="57" spans="1:8" x14ac:dyDescent="0.25">
      <c r="A57" s="6" t="s">
        <v>37</v>
      </c>
      <c r="B57" s="47" t="s">
        <v>309</v>
      </c>
      <c r="C57" s="58" t="s">
        <v>440</v>
      </c>
      <c r="D57" s="32" t="s">
        <v>333</v>
      </c>
      <c r="E57" s="6" t="s">
        <v>299</v>
      </c>
      <c r="F57" s="23">
        <v>37.146341463414636</v>
      </c>
      <c r="G57" s="20">
        <v>43</v>
      </c>
      <c r="H57" s="22"/>
    </row>
    <row r="58" spans="1:8" x14ac:dyDescent="0.25">
      <c r="A58" s="6" t="s">
        <v>30</v>
      </c>
      <c r="B58" s="47" t="s">
        <v>309</v>
      </c>
      <c r="C58" s="58" t="s">
        <v>440</v>
      </c>
      <c r="D58" s="32" t="s">
        <v>381</v>
      </c>
      <c r="E58" s="6" t="s">
        <v>299</v>
      </c>
      <c r="F58" s="23">
        <v>37.265625</v>
      </c>
      <c r="G58" s="20">
        <v>43</v>
      </c>
      <c r="H58" s="22"/>
    </row>
    <row r="59" spans="1:8" x14ac:dyDescent="0.25">
      <c r="A59" s="6" t="s">
        <v>146</v>
      </c>
      <c r="B59" s="47" t="s">
        <v>308</v>
      </c>
      <c r="C59" s="58" t="s">
        <v>440</v>
      </c>
      <c r="D59" s="32" t="s">
        <v>257</v>
      </c>
      <c r="E59" s="6" t="s">
        <v>303</v>
      </c>
      <c r="F59" s="23">
        <v>37.852564102564102</v>
      </c>
      <c r="G59" s="20">
        <v>32</v>
      </c>
      <c r="H59" s="22"/>
    </row>
    <row r="60" spans="1:8" x14ac:dyDescent="0.25">
      <c r="A60" s="6" t="s">
        <v>179</v>
      </c>
      <c r="B60" s="47" t="s">
        <v>308</v>
      </c>
      <c r="C60" s="58" t="s">
        <v>440</v>
      </c>
      <c r="D60" s="32" t="s">
        <v>276</v>
      </c>
      <c r="E60" s="6" t="s">
        <v>299</v>
      </c>
      <c r="F60" s="23">
        <v>37.913385826771652</v>
      </c>
      <c r="G60" s="20">
        <v>49</v>
      </c>
      <c r="H60" s="22"/>
    </row>
    <row r="61" spans="1:8" x14ac:dyDescent="0.25">
      <c r="A61" s="6" t="s">
        <v>93</v>
      </c>
      <c r="B61" s="47" t="s">
        <v>308</v>
      </c>
      <c r="C61" s="58" t="s">
        <v>440</v>
      </c>
      <c r="D61" s="32" t="s">
        <v>226</v>
      </c>
      <c r="E61" s="6" t="s">
        <v>299</v>
      </c>
      <c r="F61" s="23">
        <v>38.035714285714285</v>
      </c>
      <c r="G61" s="20">
        <v>40</v>
      </c>
      <c r="H61" s="22"/>
    </row>
    <row r="62" spans="1:8" x14ac:dyDescent="0.25">
      <c r="A62" s="6" t="s">
        <v>121</v>
      </c>
      <c r="B62" s="47" t="s">
        <v>308</v>
      </c>
      <c r="C62" s="58" t="s">
        <v>440</v>
      </c>
      <c r="D62" s="32" t="s">
        <v>398</v>
      </c>
      <c r="E62" s="6" t="s">
        <v>299</v>
      </c>
      <c r="F62" s="23">
        <v>38.265306122448976</v>
      </c>
      <c r="G62" s="20">
        <v>34</v>
      </c>
      <c r="H62" s="22"/>
    </row>
    <row r="63" spans="1:8" x14ac:dyDescent="0.25">
      <c r="A63" s="6" t="s">
        <v>151</v>
      </c>
      <c r="B63" s="47" t="s">
        <v>309</v>
      </c>
      <c r="C63" s="58" t="s">
        <v>440</v>
      </c>
      <c r="D63" s="32" t="s">
        <v>343</v>
      </c>
      <c r="E63" s="6" t="s">
        <v>299</v>
      </c>
      <c r="F63" s="23">
        <v>38.35164835164835</v>
      </c>
      <c r="G63" s="20">
        <v>33</v>
      </c>
      <c r="H63" s="22"/>
    </row>
    <row r="64" spans="1:8" x14ac:dyDescent="0.25">
      <c r="A64" s="6" t="s">
        <v>172</v>
      </c>
      <c r="B64" s="47" t="s">
        <v>308</v>
      </c>
      <c r="C64" s="58" t="s">
        <v>440</v>
      </c>
      <c r="D64" s="32" t="s">
        <v>272</v>
      </c>
      <c r="E64" s="6" t="s">
        <v>299</v>
      </c>
      <c r="F64" s="23">
        <v>38.486842105263158</v>
      </c>
      <c r="G64" s="20">
        <v>36</v>
      </c>
      <c r="H64" s="22"/>
    </row>
    <row r="65" spans="1:15" x14ac:dyDescent="0.25">
      <c r="A65" s="6" t="s">
        <v>80</v>
      </c>
      <c r="B65" s="47" t="s">
        <v>308</v>
      </c>
      <c r="C65" s="58" t="s">
        <v>440</v>
      </c>
      <c r="D65" s="32" t="s">
        <v>218</v>
      </c>
      <c r="E65" s="6" t="s">
        <v>299</v>
      </c>
      <c r="F65" s="23">
        <v>39.515151515151516</v>
      </c>
      <c r="G65" s="20">
        <v>43</v>
      </c>
      <c r="H65" s="22"/>
    </row>
    <row r="66" spans="1:15" x14ac:dyDescent="0.25">
      <c r="A66" s="6" t="s">
        <v>132</v>
      </c>
      <c r="B66" s="47" t="s">
        <v>309</v>
      </c>
      <c r="C66" s="58" t="s">
        <v>440</v>
      </c>
      <c r="D66" s="32" t="s">
        <v>379</v>
      </c>
      <c r="E66" s="6" t="s">
        <v>299</v>
      </c>
      <c r="F66" s="23">
        <v>39.556962025316459</v>
      </c>
      <c r="G66" s="20">
        <v>36</v>
      </c>
      <c r="H66" s="22"/>
    </row>
    <row r="67" spans="1:15" x14ac:dyDescent="0.25">
      <c r="A67" s="6" t="s">
        <v>77</v>
      </c>
      <c r="B67" s="47" t="s">
        <v>308</v>
      </c>
      <c r="C67" s="58" t="s">
        <v>440</v>
      </c>
      <c r="D67" s="32" t="s">
        <v>215</v>
      </c>
      <c r="E67" s="6" t="s">
        <v>299</v>
      </c>
      <c r="F67" s="23">
        <v>39.839743589743591</v>
      </c>
      <c r="G67" s="20">
        <v>51</v>
      </c>
      <c r="H67" s="22"/>
    </row>
    <row r="68" spans="1:15" x14ac:dyDescent="0.25">
      <c r="A68" s="6" t="s">
        <v>13</v>
      </c>
      <c r="B68" s="47" t="s">
        <v>309</v>
      </c>
      <c r="C68" s="58" t="s">
        <v>440</v>
      </c>
      <c r="D68" s="32" t="s">
        <v>409</v>
      </c>
      <c r="E68" s="6" t="s">
        <v>289</v>
      </c>
      <c r="F68" s="23">
        <v>40</v>
      </c>
      <c r="G68" s="20">
        <v>20</v>
      </c>
      <c r="H68" s="22"/>
    </row>
    <row r="69" spans="1:15" x14ac:dyDescent="0.25">
      <c r="A69" s="6" t="s">
        <v>157</v>
      </c>
      <c r="B69" s="47" t="s">
        <v>309</v>
      </c>
      <c r="C69" s="59" t="s">
        <v>440</v>
      </c>
      <c r="D69" s="32" t="s">
        <v>385</v>
      </c>
      <c r="E69" s="6" t="s">
        <v>302</v>
      </c>
      <c r="F69" s="23">
        <v>40.294117647058826</v>
      </c>
      <c r="H69" s="22"/>
    </row>
    <row r="70" spans="1:15" x14ac:dyDescent="0.25">
      <c r="A70" s="6" t="s">
        <v>159</v>
      </c>
      <c r="B70" s="47" t="s">
        <v>308</v>
      </c>
      <c r="C70" s="58" t="s">
        <v>440</v>
      </c>
      <c r="D70" s="32" t="s">
        <v>263</v>
      </c>
      <c r="E70" s="6" t="s">
        <v>299</v>
      </c>
      <c r="F70" s="23">
        <v>40.862068965517238</v>
      </c>
      <c r="G70" s="20">
        <v>39</v>
      </c>
      <c r="H70" s="22"/>
    </row>
    <row r="71" spans="1:15" x14ac:dyDescent="0.25">
      <c r="A71" s="6" t="s">
        <v>52</v>
      </c>
      <c r="B71" s="47" t="s">
        <v>308</v>
      </c>
      <c r="C71" s="58" t="s">
        <v>440</v>
      </c>
      <c r="D71" s="32" t="s">
        <v>197</v>
      </c>
      <c r="E71" s="6" t="s">
        <v>299</v>
      </c>
      <c r="F71" s="23">
        <v>41.428571428571431</v>
      </c>
      <c r="G71" s="20">
        <v>41</v>
      </c>
      <c r="H71" s="22"/>
    </row>
    <row r="72" spans="1:15" x14ac:dyDescent="0.25">
      <c r="A72" s="6" t="s">
        <v>56</v>
      </c>
      <c r="B72" s="47" t="s">
        <v>308</v>
      </c>
      <c r="C72" s="58" t="s">
        <v>440</v>
      </c>
      <c r="D72" s="32" t="s">
        <v>200</v>
      </c>
      <c r="E72" s="6" t="s">
        <v>299</v>
      </c>
      <c r="F72" s="23">
        <v>41.454219030520647</v>
      </c>
      <c r="G72" s="20">
        <v>38</v>
      </c>
      <c r="H72" s="22"/>
    </row>
    <row r="73" spans="1:15" x14ac:dyDescent="0.25">
      <c r="A73" s="6" t="s">
        <v>38</v>
      </c>
      <c r="B73" s="47" t="s">
        <v>309</v>
      </c>
      <c r="C73" s="58" t="s">
        <v>440</v>
      </c>
      <c r="D73" s="32" t="s">
        <v>413</v>
      </c>
      <c r="E73" s="6" t="s">
        <v>299</v>
      </c>
      <c r="F73" s="23">
        <v>41.693548387096776</v>
      </c>
      <c r="G73" s="20">
        <v>46</v>
      </c>
      <c r="H73" s="22"/>
    </row>
    <row r="74" spans="1:15" x14ac:dyDescent="0.25">
      <c r="A74" s="6" t="s">
        <v>143</v>
      </c>
      <c r="B74" s="47" t="s">
        <v>308</v>
      </c>
      <c r="C74" s="58" t="s">
        <v>440</v>
      </c>
      <c r="D74" s="32" t="s">
        <v>337</v>
      </c>
      <c r="E74" s="6" t="s">
        <v>299</v>
      </c>
      <c r="F74" s="23">
        <v>42.162921348314605</v>
      </c>
      <c r="G74" s="20">
        <v>42</v>
      </c>
      <c r="H74" s="22"/>
    </row>
    <row r="75" spans="1:15" x14ac:dyDescent="0.25">
      <c r="A75" s="6" t="s">
        <v>29</v>
      </c>
      <c r="B75" s="47" t="s">
        <v>309</v>
      </c>
      <c r="C75" s="58" t="s">
        <v>440</v>
      </c>
      <c r="D75" s="32" t="s">
        <v>402</v>
      </c>
      <c r="E75" s="6" t="s">
        <v>299</v>
      </c>
      <c r="F75" s="23">
        <v>42.163120567375884</v>
      </c>
      <c r="G75" s="20">
        <v>45</v>
      </c>
      <c r="H75" s="22"/>
    </row>
    <row r="76" spans="1:15" x14ac:dyDescent="0.25">
      <c r="A76" s="6" t="s">
        <v>82</v>
      </c>
      <c r="B76" s="47" t="s">
        <v>308</v>
      </c>
      <c r="C76" s="58" t="s">
        <v>440</v>
      </c>
      <c r="D76" s="32" t="s">
        <v>219</v>
      </c>
      <c r="E76" s="6" t="s">
        <v>299</v>
      </c>
      <c r="F76" s="23">
        <v>42.835051546391753</v>
      </c>
      <c r="G76" s="20">
        <v>41</v>
      </c>
      <c r="H76" s="22"/>
    </row>
    <row r="77" spans="1:15" x14ac:dyDescent="0.25">
      <c r="A77" s="6" t="s">
        <v>60</v>
      </c>
      <c r="B77" s="47" t="s">
        <v>308</v>
      </c>
      <c r="C77" s="58" t="s">
        <v>440</v>
      </c>
      <c r="D77" s="32" t="s">
        <v>203</v>
      </c>
      <c r="E77" s="6" t="s">
        <v>299</v>
      </c>
      <c r="F77" s="23">
        <v>42.873303167420815</v>
      </c>
      <c r="G77" s="20">
        <v>48</v>
      </c>
      <c r="H77" s="22"/>
    </row>
    <row r="78" spans="1:15" x14ac:dyDescent="0.25">
      <c r="A78" s="6" t="s">
        <v>20</v>
      </c>
      <c r="B78" s="47" t="s">
        <v>309</v>
      </c>
      <c r="C78" s="58" t="s">
        <v>440</v>
      </c>
      <c r="D78" s="32" t="s">
        <v>392</v>
      </c>
      <c r="E78" s="6" t="s">
        <v>299</v>
      </c>
      <c r="F78" s="23">
        <v>43.133802816901408</v>
      </c>
      <c r="G78" s="20">
        <v>38</v>
      </c>
      <c r="H78" s="22"/>
    </row>
    <row r="79" spans="1:15" s="31" customFormat="1" x14ac:dyDescent="0.25">
      <c r="A79" s="6" t="s">
        <v>84</v>
      </c>
      <c r="B79" s="47" t="s">
        <v>309</v>
      </c>
      <c r="C79" s="58" t="s">
        <v>440</v>
      </c>
      <c r="D79" s="32" t="s">
        <v>346</v>
      </c>
      <c r="E79" s="6" t="s">
        <v>299</v>
      </c>
      <c r="F79" s="23">
        <v>44.227642276422763</v>
      </c>
      <c r="G79" s="20">
        <v>54</v>
      </c>
      <c r="H79" s="22"/>
      <c r="I79" s="22"/>
      <c r="J79" s="22"/>
      <c r="K79" s="22"/>
      <c r="L79" s="22"/>
      <c r="M79" s="22"/>
      <c r="N79" s="22"/>
      <c r="O79" s="22"/>
    </row>
    <row r="80" spans="1:15" x14ac:dyDescent="0.25">
      <c r="A80" s="6" t="s">
        <v>19</v>
      </c>
      <c r="B80" s="47" t="s">
        <v>309</v>
      </c>
      <c r="C80" s="58" t="s">
        <v>440</v>
      </c>
      <c r="D80" s="32" t="s">
        <v>378</v>
      </c>
      <c r="E80" s="6" t="s">
        <v>299</v>
      </c>
      <c r="F80" s="23">
        <v>44.230769230769234</v>
      </c>
      <c r="G80" s="20">
        <v>43</v>
      </c>
      <c r="H80" s="22"/>
    </row>
    <row r="81" spans="1:7" x14ac:dyDescent="0.25">
      <c r="A81" s="6" t="s">
        <v>101</v>
      </c>
      <c r="B81" s="47" t="s">
        <v>309</v>
      </c>
      <c r="C81" s="58" t="s">
        <v>440</v>
      </c>
      <c r="D81" s="32" t="s">
        <v>345</v>
      </c>
      <c r="E81" s="6" t="s">
        <v>299</v>
      </c>
      <c r="F81" s="23">
        <v>44.335664335664333</v>
      </c>
      <c r="G81" s="20">
        <v>37</v>
      </c>
    </row>
    <row r="82" spans="1:7" x14ac:dyDescent="0.25">
      <c r="A82" s="6" t="s">
        <v>152</v>
      </c>
      <c r="B82" s="47" t="s">
        <v>308</v>
      </c>
      <c r="C82" s="58" t="s">
        <v>440</v>
      </c>
      <c r="D82" s="32" t="s">
        <v>423</v>
      </c>
      <c r="E82" s="6" t="s">
        <v>299</v>
      </c>
      <c r="F82" s="23">
        <v>44.561403508771932</v>
      </c>
      <c r="G82" s="20">
        <v>55</v>
      </c>
    </row>
    <row r="83" spans="1:7" x14ac:dyDescent="0.25">
      <c r="A83" s="6" t="s">
        <v>47</v>
      </c>
      <c r="B83" s="47" t="s">
        <v>308</v>
      </c>
      <c r="C83" s="58" t="s">
        <v>440</v>
      </c>
      <c r="D83" s="32" t="s">
        <v>405</v>
      </c>
      <c r="E83" s="6" t="s">
        <v>299</v>
      </c>
      <c r="F83" s="23">
        <v>44.696132596685082</v>
      </c>
      <c r="G83" s="20">
        <v>50</v>
      </c>
    </row>
    <row r="84" spans="1:7" x14ac:dyDescent="0.25">
      <c r="A84" s="6" t="s">
        <v>26</v>
      </c>
      <c r="B84" s="47" t="s">
        <v>309</v>
      </c>
      <c r="C84" s="58" t="s">
        <v>440</v>
      </c>
      <c r="D84" s="32" t="s">
        <v>366</v>
      </c>
      <c r="E84" s="6" t="s">
        <v>293</v>
      </c>
      <c r="F84" s="23">
        <v>45.402124430955993</v>
      </c>
      <c r="G84" s="20">
        <v>43</v>
      </c>
    </row>
    <row r="85" spans="1:7" x14ac:dyDescent="0.25">
      <c r="A85" s="6" t="s">
        <v>139</v>
      </c>
      <c r="B85" s="10" t="s">
        <v>308</v>
      </c>
      <c r="C85" s="58" t="s">
        <v>290</v>
      </c>
      <c r="D85" s="10" t="s">
        <v>254</v>
      </c>
      <c r="E85" s="16" t="s">
        <v>293</v>
      </c>
      <c r="F85" s="23">
        <v>45.625</v>
      </c>
      <c r="G85" s="20">
        <v>47</v>
      </c>
    </row>
    <row r="86" spans="1:7" x14ac:dyDescent="0.25">
      <c r="A86" s="6" t="s">
        <v>89</v>
      </c>
      <c r="B86" s="47" t="s">
        <v>308</v>
      </c>
      <c r="C86" s="58" t="s">
        <v>440</v>
      </c>
      <c r="D86" s="32" t="s">
        <v>222</v>
      </c>
      <c r="E86" s="16" t="s">
        <v>293</v>
      </c>
      <c r="F86" s="23">
        <v>45.656565656565654</v>
      </c>
      <c r="G86" s="20">
        <v>42</v>
      </c>
    </row>
    <row r="87" spans="1:7" x14ac:dyDescent="0.25">
      <c r="A87" s="6" t="s">
        <v>63</v>
      </c>
      <c r="B87" s="47" t="s">
        <v>308</v>
      </c>
      <c r="C87" s="58" t="s">
        <v>440</v>
      </c>
      <c r="D87" s="32" t="s">
        <v>205</v>
      </c>
      <c r="E87" s="6" t="s">
        <v>293</v>
      </c>
      <c r="F87" s="23">
        <v>45.798611111111114</v>
      </c>
      <c r="G87" s="20">
        <v>37</v>
      </c>
    </row>
    <row r="88" spans="1:7" x14ac:dyDescent="0.25">
      <c r="A88" s="6" t="s">
        <v>7</v>
      </c>
      <c r="B88" s="47" t="s">
        <v>309</v>
      </c>
      <c r="C88" s="58" t="s">
        <v>440</v>
      </c>
      <c r="D88" s="32" t="s">
        <v>369</v>
      </c>
      <c r="E88" s="6" t="s">
        <v>293</v>
      </c>
      <c r="F88" s="23">
        <v>45.995575221238937</v>
      </c>
      <c r="G88" s="20">
        <v>42</v>
      </c>
    </row>
    <row r="89" spans="1:7" x14ac:dyDescent="0.25">
      <c r="A89" s="34" t="s">
        <v>436</v>
      </c>
      <c r="B89" s="49" t="s">
        <v>309</v>
      </c>
      <c r="C89" s="58" t="s">
        <v>440</v>
      </c>
      <c r="D89" s="60" t="s">
        <v>441</v>
      </c>
      <c r="E89" s="28" t="s">
        <v>299</v>
      </c>
      <c r="F89" s="29">
        <v>46.168831168831169</v>
      </c>
      <c r="G89" s="30">
        <v>32</v>
      </c>
    </row>
    <row r="90" spans="1:7" x14ac:dyDescent="0.25">
      <c r="A90" s="6" t="s">
        <v>67</v>
      </c>
      <c r="B90" s="47" t="s">
        <v>308</v>
      </c>
      <c r="C90" s="58" t="s">
        <v>440</v>
      </c>
      <c r="D90" s="32" t="s">
        <v>207</v>
      </c>
      <c r="E90" s="6" t="s">
        <v>293</v>
      </c>
      <c r="F90" s="23">
        <v>46.481481481481481</v>
      </c>
      <c r="G90" s="20">
        <v>51</v>
      </c>
    </row>
    <row r="91" spans="1:7" x14ac:dyDescent="0.25">
      <c r="A91" s="6" t="s">
        <v>64</v>
      </c>
      <c r="B91" s="47" t="s">
        <v>309</v>
      </c>
      <c r="C91" s="58" t="s">
        <v>440</v>
      </c>
      <c r="D91" s="32" t="s">
        <v>370</v>
      </c>
      <c r="E91" s="6" t="s">
        <v>293</v>
      </c>
      <c r="F91" s="23">
        <v>47.145135566188195</v>
      </c>
      <c r="G91" s="20">
        <v>57</v>
      </c>
    </row>
    <row r="92" spans="1:7" x14ac:dyDescent="0.25">
      <c r="A92" s="6" t="s">
        <v>88</v>
      </c>
      <c r="B92" s="47" t="s">
        <v>308</v>
      </c>
      <c r="C92" s="58" t="s">
        <v>440</v>
      </c>
      <c r="D92" s="32" t="s">
        <v>297</v>
      </c>
      <c r="E92" s="6" t="s">
        <v>293</v>
      </c>
      <c r="F92" s="23">
        <v>47.230769230769234</v>
      </c>
      <c r="G92" s="20">
        <v>50</v>
      </c>
    </row>
    <row r="93" spans="1:7" x14ac:dyDescent="0.25">
      <c r="A93" s="6" t="s">
        <v>68</v>
      </c>
      <c r="B93" s="47" t="s">
        <v>308</v>
      </c>
      <c r="C93" s="58" t="s">
        <v>440</v>
      </c>
      <c r="D93" s="32" t="s">
        <v>208</v>
      </c>
      <c r="E93" s="6" t="s">
        <v>293</v>
      </c>
      <c r="F93" s="23">
        <v>47.314814814814817</v>
      </c>
      <c r="G93" s="20">
        <v>42</v>
      </c>
    </row>
    <row r="94" spans="1:7" x14ac:dyDescent="0.25">
      <c r="A94" s="6" t="s">
        <v>131</v>
      </c>
      <c r="B94" s="47" t="s">
        <v>308</v>
      </c>
      <c r="C94" s="58" t="s">
        <v>440</v>
      </c>
      <c r="D94" s="32" t="s">
        <v>248</v>
      </c>
      <c r="E94" s="6" t="s">
        <v>293</v>
      </c>
      <c r="F94" s="23">
        <v>47.557471264367813</v>
      </c>
      <c r="G94" s="20">
        <v>51</v>
      </c>
    </row>
    <row r="95" spans="1:7" x14ac:dyDescent="0.25">
      <c r="A95" s="6" t="s">
        <v>75</v>
      </c>
      <c r="B95" s="47" t="s">
        <v>308</v>
      </c>
      <c r="C95" s="58" t="s">
        <v>440</v>
      </c>
      <c r="D95" s="32" t="s">
        <v>213</v>
      </c>
      <c r="E95" s="6" t="s">
        <v>293</v>
      </c>
      <c r="F95" s="23">
        <v>48.256048387096776</v>
      </c>
      <c r="G95" s="20">
        <v>52</v>
      </c>
    </row>
    <row r="96" spans="1:7" x14ac:dyDescent="0.25">
      <c r="A96" s="6" t="s">
        <v>181</v>
      </c>
      <c r="B96" s="47" t="s">
        <v>308</v>
      </c>
      <c r="C96" s="58" t="s">
        <v>440</v>
      </c>
      <c r="D96" s="32" t="s">
        <v>278</v>
      </c>
      <c r="E96" s="6" t="s">
        <v>289</v>
      </c>
      <c r="F96" s="23">
        <v>48.372093023255815</v>
      </c>
      <c r="G96" s="20">
        <v>29</v>
      </c>
    </row>
    <row r="97" spans="1:15" x14ac:dyDescent="0.25">
      <c r="A97" s="6" t="s">
        <v>118</v>
      </c>
      <c r="B97" s="47"/>
      <c r="C97" s="59" t="s">
        <v>290</v>
      </c>
      <c r="D97" s="32" t="s">
        <v>241</v>
      </c>
      <c r="E97" s="6" t="s">
        <v>293</v>
      </c>
      <c r="F97" s="23">
        <v>48.75</v>
      </c>
    </row>
    <row r="98" spans="1:15" x14ac:dyDescent="0.25">
      <c r="A98" s="6" t="s">
        <v>133</v>
      </c>
      <c r="B98" s="47" t="s">
        <v>308</v>
      </c>
      <c r="C98" s="58" t="s">
        <v>440</v>
      </c>
      <c r="D98" s="32" t="s">
        <v>249</v>
      </c>
      <c r="E98" s="6" t="s">
        <v>293</v>
      </c>
      <c r="F98" s="23">
        <v>48.87096774193548</v>
      </c>
      <c r="G98" s="20">
        <v>39</v>
      </c>
    </row>
    <row r="99" spans="1:15" x14ac:dyDescent="0.25">
      <c r="A99" s="6" t="s">
        <v>23</v>
      </c>
      <c r="B99" s="47" t="s">
        <v>309</v>
      </c>
      <c r="C99" s="58" t="s">
        <v>440</v>
      </c>
      <c r="D99" s="32" t="s">
        <v>348</v>
      </c>
      <c r="E99" s="6" t="s">
        <v>293</v>
      </c>
      <c r="F99" s="23">
        <v>49.4</v>
      </c>
      <c r="G99" s="20">
        <v>55</v>
      </c>
    </row>
    <row r="100" spans="1:15" x14ac:dyDescent="0.25">
      <c r="A100" s="6" t="s">
        <v>106</v>
      </c>
      <c r="B100" s="47" t="s">
        <v>308</v>
      </c>
      <c r="C100" s="58" t="s">
        <v>440</v>
      </c>
      <c r="D100" s="32" t="s">
        <v>232</v>
      </c>
      <c r="E100" s="6" t="s">
        <v>293</v>
      </c>
      <c r="F100" s="23">
        <v>49.660493827160494</v>
      </c>
      <c r="G100" s="20">
        <v>43</v>
      </c>
    </row>
    <row r="101" spans="1:15" x14ac:dyDescent="0.25">
      <c r="A101" s="6" t="s">
        <v>154</v>
      </c>
      <c r="B101" s="47" t="s">
        <v>308</v>
      </c>
      <c r="C101" s="58" t="s">
        <v>440</v>
      </c>
      <c r="D101" s="32" t="s">
        <v>260</v>
      </c>
      <c r="E101" s="6" t="s">
        <v>293</v>
      </c>
      <c r="F101" s="23">
        <v>49.855072463768117</v>
      </c>
      <c r="G101" s="20">
        <v>36</v>
      </c>
    </row>
    <row r="102" spans="1:15" x14ac:dyDescent="0.25">
      <c r="A102" s="6" t="s">
        <v>40</v>
      </c>
      <c r="B102" s="47" t="s">
        <v>309</v>
      </c>
      <c r="C102" s="58" t="s">
        <v>440</v>
      </c>
      <c r="D102" s="32" t="s">
        <v>368</v>
      </c>
      <c r="E102" s="6" t="s">
        <v>293</v>
      </c>
      <c r="F102" s="23">
        <v>50</v>
      </c>
      <c r="G102" s="20">
        <v>50</v>
      </c>
    </row>
    <row r="103" spans="1:15" x14ac:dyDescent="0.25">
      <c r="A103" s="6" t="s">
        <v>115</v>
      </c>
      <c r="B103" s="47" t="s">
        <v>309</v>
      </c>
      <c r="C103" s="58" t="s">
        <v>440</v>
      </c>
      <c r="D103" s="32" t="s">
        <v>376</v>
      </c>
      <c r="E103" s="6" t="s">
        <v>293</v>
      </c>
      <c r="F103" s="23">
        <v>50.125</v>
      </c>
      <c r="G103" s="20">
        <v>47</v>
      </c>
      <c r="H103" s="31"/>
      <c r="I103" s="31"/>
      <c r="J103" s="31"/>
      <c r="K103" s="31"/>
      <c r="L103" s="31"/>
      <c r="M103" s="31"/>
      <c r="N103" s="31"/>
      <c r="O103" s="31"/>
    </row>
    <row r="104" spans="1:15" x14ac:dyDescent="0.25">
      <c r="A104" s="6" t="s">
        <v>62</v>
      </c>
      <c r="B104" s="47" t="s">
        <v>309</v>
      </c>
      <c r="C104" s="58" t="s">
        <v>440</v>
      </c>
      <c r="D104" s="32" t="s">
        <v>397</v>
      </c>
      <c r="E104" s="6" t="s">
        <v>293</v>
      </c>
      <c r="F104" s="23">
        <v>50.241935483870968</v>
      </c>
      <c r="G104" s="20">
        <v>50</v>
      </c>
    </row>
    <row r="105" spans="1:15" x14ac:dyDescent="0.25">
      <c r="A105" s="6" t="s">
        <v>142</v>
      </c>
      <c r="B105" s="47" t="s">
        <v>309</v>
      </c>
      <c r="C105" s="58" t="s">
        <v>440</v>
      </c>
      <c r="D105" s="10" t="s">
        <v>340</v>
      </c>
      <c r="E105" s="6" t="s">
        <v>302</v>
      </c>
      <c r="F105" s="23">
        <v>51.474530831099194</v>
      </c>
      <c r="G105" s="20">
        <v>62</v>
      </c>
    </row>
    <row r="106" spans="1:15" x14ac:dyDescent="0.25">
      <c r="A106" s="6" t="s">
        <v>8</v>
      </c>
      <c r="B106" s="47" t="s">
        <v>309</v>
      </c>
      <c r="C106" s="58" t="s">
        <v>440</v>
      </c>
      <c r="D106" s="32" t="s">
        <v>373</v>
      </c>
      <c r="E106" s="6" t="s">
        <v>293</v>
      </c>
      <c r="F106" s="23">
        <v>51.724137931034484</v>
      </c>
      <c r="G106" s="20">
        <v>52</v>
      </c>
    </row>
    <row r="107" spans="1:15" x14ac:dyDescent="0.25">
      <c r="A107" s="6" t="s">
        <v>138</v>
      </c>
      <c r="B107" s="47" t="s">
        <v>308</v>
      </c>
      <c r="C107" s="58" t="s">
        <v>440</v>
      </c>
      <c r="D107" s="32" t="s">
        <v>253</v>
      </c>
      <c r="E107" s="6" t="s">
        <v>289</v>
      </c>
      <c r="F107" s="23">
        <v>51.739130434782609</v>
      </c>
      <c r="G107" s="20">
        <v>37</v>
      </c>
    </row>
    <row r="108" spans="1:15" x14ac:dyDescent="0.25">
      <c r="A108" s="6" t="s">
        <v>24</v>
      </c>
      <c r="B108" s="47" t="s">
        <v>309</v>
      </c>
      <c r="C108" s="58" t="s">
        <v>440</v>
      </c>
      <c r="D108" s="32" t="s">
        <v>367</v>
      </c>
      <c r="E108" s="6" t="s">
        <v>293</v>
      </c>
      <c r="F108" s="23">
        <v>52.920454545454547</v>
      </c>
      <c r="G108" s="20">
        <v>44</v>
      </c>
    </row>
    <row r="109" spans="1:15" x14ac:dyDescent="0.25">
      <c r="A109" s="6" t="s">
        <v>178</v>
      </c>
      <c r="B109" s="47" t="s">
        <v>308</v>
      </c>
      <c r="C109" s="58" t="s">
        <v>440</v>
      </c>
      <c r="D109" s="32" t="s">
        <v>439</v>
      </c>
      <c r="E109" s="6" t="s">
        <v>289</v>
      </c>
      <c r="F109" s="23">
        <v>53.28358208955224</v>
      </c>
      <c r="G109" s="20">
        <v>37</v>
      </c>
    </row>
    <row r="110" spans="1:15" x14ac:dyDescent="0.25">
      <c r="A110" s="6" t="s">
        <v>25</v>
      </c>
      <c r="B110" s="47" t="s">
        <v>309</v>
      </c>
      <c r="C110" s="58" t="s">
        <v>440</v>
      </c>
      <c r="D110" s="32" t="s">
        <v>371</v>
      </c>
      <c r="E110" s="6" t="s">
        <v>293</v>
      </c>
      <c r="F110" s="23">
        <v>53.302919708029194</v>
      </c>
      <c r="G110" s="20">
        <v>53</v>
      </c>
    </row>
    <row r="111" spans="1:15" x14ac:dyDescent="0.25">
      <c r="A111" s="6" t="s">
        <v>161</v>
      </c>
      <c r="B111" s="47" t="s">
        <v>309</v>
      </c>
      <c r="C111" s="58" t="s">
        <v>440</v>
      </c>
      <c r="D111" s="32" t="s">
        <v>342</v>
      </c>
      <c r="E111" s="6" t="s">
        <v>293</v>
      </c>
      <c r="F111" s="23">
        <v>53.396946564885496</v>
      </c>
      <c r="G111" s="20">
        <v>45</v>
      </c>
    </row>
    <row r="112" spans="1:15" x14ac:dyDescent="0.25">
      <c r="A112" s="6" t="s">
        <v>2</v>
      </c>
      <c r="B112" s="47" t="s">
        <v>309</v>
      </c>
      <c r="C112" s="58" t="s">
        <v>440</v>
      </c>
      <c r="D112" s="32" t="s">
        <v>349</v>
      </c>
      <c r="E112" s="6" t="s">
        <v>293</v>
      </c>
      <c r="F112" s="23">
        <v>53.554376657824932</v>
      </c>
      <c r="G112" s="20">
        <v>56</v>
      </c>
    </row>
    <row r="113" spans="1:15" x14ac:dyDescent="0.25">
      <c r="A113" s="6" t="s">
        <v>53</v>
      </c>
      <c r="B113" s="47" t="s">
        <v>309</v>
      </c>
      <c r="C113" s="58" t="s">
        <v>440</v>
      </c>
      <c r="D113" s="32" t="s">
        <v>356</v>
      </c>
      <c r="E113" s="6" t="s">
        <v>293</v>
      </c>
      <c r="F113" s="23">
        <v>53.587443946188344</v>
      </c>
      <c r="G113" s="20">
        <v>47</v>
      </c>
    </row>
    <row r="114" spans="1:15" x14ac:dyDescent="0.25">
      <c r="A114" s="6" t="s">
        <v>11</v>
      </c>
      <c r="B114" s="47" t="s">
        <v>309</v>
      </c>
      <c r="C114" s="58" t="s">
        <v>440</v>
      </c>
      <c r="D114" s="32" t="s">
        <v>404</v>
      </c>
      <c r="E114" s="16" t="s">
        <v>293</v>
      </c>
      <c r="F114" s="23">
        <v>53.603603603603602</v>
      </c>
      <c r="G114" s="20">
        <v>67</v>
      </c>
    </row>
    <row r="115" spans="1:15" x14ac:dyDescent="0.25">
      <c r="A115" s="6" t="s">
        <v>144</v>
      </c>
      <c r="B115" s="47" t="s">
        <v>308</v>
      </c>
      <c r="C115" s="58" t="s">
        <v>440</v>
      </c>
      <c r="D115" s="32" t="s">
        <v>256</v>
      </c>
      <c r="E115" s="6" t="s">
        <v>289</v>
      </c>
      <c r="F115" s="23">
        <v>53.900709219858157</v>
      </c>
      <c r="G115" s="20">
        <v>39</v>
      </c>
    </row>
    <row r="116" spans="1:15" x14ac:dyDescent="0.25">
      <c r="A116" s="6" t="s">
        <v>83</v>
      </c>
      <c r="B116" s="47" t="s">
        <v>308</v>
      </c>
      <c r="C116" s="58" t="s">
        <v>440</v>
      </c>
      <c r="D116" s="32" t="s">
        <v>421</v>
      </c>
      <c r="E116" s="6" t="s">
        <v>293</v>
      </c>
      <c r="F116" s="23">
        <v>54.145299145299148</v>
      </c>
      <c r="G116" s="20">
        <v>48</v>
      </c>
    </row>
    <row r="117" spans="1:15" x14ac:dyDescent="0.25">
      <c r="A117" s="6" t="s">
        <v>3</v>
      </c>
      <c r="B117" s="47" t="s">
        <v>309</v>
      </c>
      <c r="C117" s="58" t="s">
        <v>440</v>
      </c>
      <c r="D117" s="32" t="s">
        <v>351</v>
      </c>
      <c r="E117" s="16" t="s">
        <v>293</v>
      </c>
      <c r="F117" s="23">
        <v>54.627450980392155</v>
      </c>
      <c r="G117" s="20">
        <v>58</v>
      </c>
    </row>
    <row r="118" spans="1:15" x14ac:dyDescent="0.25">
      <c r="A118" s="6" t="s">
        <v>155</v>
      </c>
      <c r="B118" s="47" t="s">
        <v>308</v>
      </c>
      <c r="C118" s="58" t="s">
        <v>440</v>
      </c>
      <c r="D118" s="32" t="s">
        <v>403</v>
      </c>
      <c r="E118" s="6" t="s">
        <v>293</v>
      </c>
      <c r="F118" s="23">
        <v>54.871794871794869</v>
      </c>
      <c r="G118" s="20">
        <v>60</v>
      </c>
    </row>
    <row r="119" spans="1:15" x14ac:dyDescent="0.25">
      <c r="A119" s="6" t="s">
        <v>109</v>
      </c>
      <c r="B119" s="47" t="s">
        <v>308</v>
      </c>
      <c r="C119" s="58" t="s">
        <v>440</v>
      </c>
      <c r="D119" s="32" t="s">
        <v>235</v>
      </c>
      <c r="E119" s="6" t="s">
        <v>293</v>
      </c>
      <c r="F119" s="23">
        <v>55.182481751824817</v>
      </c>
      <c r="G119" s="20">
        <v>58</v>
      </c>
    </row>
    <row r="120" spans="1:15" x14ac:dyDescent="0.25">
      <c r="A120" s="6" t="s">
        <v>99</v>
      </c>
      <c r="B120" s="47" t="s">
        <v>309</v>
      </c>
      <c r="C120" s="58" t="s">
        <v>440</v>
      </c>
      <c r="D120" s="32" t="s">
        <v>341</v>
      </c>
      <c r="E120" s="6" t="s">
        <v>293</v>
      </c>
      <c r="F120" s="23">
        <v>56.209386281588451</v>
      </c>
      <c r="G120" s="20">
        <v>43</v>
      </c>
      <c r="H120" s="25"/>
    </row>
    <row r="121" spans="1:15" x14ac:dyDescent="0.25">
      <c r="A121" s="6" t="s">
        <v>17</v>
      </c>
      <c r="B121" s="47" t="s">
        <v>309</v>
      </c>
      <c r="C121" s="58" t="s">
        <v>440</v>
      </c>
      <c r="D121" s="32" t="s">
        <v>372</v>
      </c>
      <c r="E121" s="6" t="s">
        <v>293</v>
      </c>
      <c r="F121" s="23">
        <v>57.352941176470587</v>
      </c>
      <c r="G121" s="20">
        <v>44</v>
      </c>
    </row>
    <row r="122" spans="1:15" x14ac:dyDescent="0.25">
      <c r="A122" s="6" t="s">
        <v>102</v>
      </c>
      <c r="B122" s="47" t="s">
        <v>308</v>
      </c>
      <c r="C122" s="58" t="s">
        <v>440</v>
      </c>
      <c r="D122" s="32" t="s">
        <v>230</v>
      </c>
      <c r="E122" s="6" t="s">
        <v>289</v>
      </c>
      <c r="F122" s="23">
        <v>57.798507462686565</v>
      </c>
      <c r="G122" s="20">
        <v>42</v>
      </c>
      <c r="J122" s="25"/>
      <c r="K122" s="25"/>
      <c r="L122" s="25"/>
      <c r="M122" s="25"/>
      <c r="N122" s="25"/>
      <c r="O122" s="25"/>
    </row>
    <row r="123" spans="1:15" x14ac:dyDescent="0.25">
      <c r="A123" s="6" t="s">
        <v>140</v>
      </c>
      <c r="B123" s="47" t="s">
        <v>308</v>
      </c>
      <c r="C123" s="58" t="s">
        <v>440</v>
      </c>
      <c r="D123" s="32" t="s">
        <v>387</v>
      </c>
      <c r="E123" s="6" t="s">
        <v>293</v>
      </c>
      <c r="F123" s="23">
        <v>59.191176470588232</v>
      </c>
      <c r="G123" s="20">
        <v>73</v>
      </c>
    </row>
    <row r="124" spans="1:15" x14ac:dyDescent="0.25">
      <c r="A124" s="6" t="s">
        <v>81</v>
      </c>
      <c r="B124" s="47" t="s">
        <v>309</v>
      </c>
      <c r="C124" s="59" t="s">
        <v>440</v>
      </c>
      <c r="D124" s="32" t="s">
        <v>364</v>
      </c>
      <c r="E124" s="6" t="s">
        <v>293</v>
      </c>
      <c r="F124" s="23">
        <v>59.302325581395351</v>
      </c>
    </row>
    <row r="125" spans="1:15" x14ac:dyDescent="0.25">
      <c r="A125" s="6" t="s">
        <v>117</v>
      </c>
      <c r="B125" s="10" t="s">
        <v>308</v>
      </c>
      <c r="C125" s="58" t="s">
        <v>440</v>
      </c>
      <c r="D125" s="10" t="s">
        <v>296</v>
      </c>
      <c r="E125" s="6" t="s">
        <v>293</v>
      </c>
      <c r="F125" s="23">
        <v>59.375</v>
      </c>
      <c r="G125" s="20">
        <v>62</v>
      </c>
    </row>
    <row r="126" spans="1:15" x14ac:dyDescent="0.25">
      <c r="A126" s="6" t="s">
        <v>125</v>
      </c>
      <c r="B126" s="47" t="s">
        <v>309</v>
      </c>
      <c r="C126" s="58" t="s">
        <v>440</v>
      </c>
      <c r="D126" s="32" t="s">
        <v>344</v>
      </c>
      <c r="E126" s="6" t="s">
        <v>302</v>
      </c>
      <c r="F126" s="23">
        <v>59.400749063670411</v>
      </c>
      <c r="G126" s="20">
        <v>52</v>
      </c>
    </row>
    <row r="127" spans="1:15" x14ac:dyDescent="0.25">
      <c r="A127" s="6" t="s">
        <v>79</v>
      </c>
      <c r="B127" s="47" t="s">
        <v>308</v>
      </c>
      <c r="C127" s="58" t="s">
        <v>440</v>
      </c>
      <c r="D127" s="32" t="s">
        <v>217</v>
      </c>
      <c r="E127" s="6" t="s">
        <v>289</v>
      </c>
      <c r="F127" s="23">
        <v>60.168067226890756</v>
      </c>
      <c r="G127" s="20">
        <v>46</v>
      </c>
    </row>
    <row r="128" spans="1:15" x14ac:dyDescent="0.25">
      <c r="A128" s="6" t="s">
        <v>100</v>
      </c>
      <c r="B128" s="47" t="s">
        <v>308</v>
      </c>
      <c r="C128" s="58" t="s">
        <v>440</v>
      </c>
      <c r="D128" s="32" t="s">
        <v>229</v>
      </c>
      <c r="E128" s="6" t="s">
        <v>289</v>
      </c>
      <c r="F128" s="23">
        <v>60.268456375838923</v>
      </c>
      <c r="G128" s="20">
        <v>43</v>
      </c>
    </row>
    <row r="129" spans="1:7" x14ac:dyDescent="0.25">
      <c r="A129" s="6" t="s">
        <v>34</v>
      </c>
      <c r="B129" s="47" t="s">
        <v>309</v>
      </c>
      <c r="C129" s="58" t="s">
        <v>290</v>
      </c>
      <c r="D129" s="32" t="s">
        <v>407</v>
      </c>
      <c r="E129" s="6" t="s">
        <v>293</v>
      </c>
      <c r="F129" s="23">
        <v>60.909090909090907</v>
      </c>
      <c r="G129" s="20">
        <v>53</v>
      </c>
    </row>
    <row r="130" spans="1:7" x14ac:dyDescent="0.25">
      <c r="A130" s="6" t="s">
        <v>36</v>
      </c>
      <c r="B130" s="47" t="s">
        <v>309</v>
      </c>
      <c r="C130" s="58" t="s">
        <v>440</v>
      </c>
      <c r="D130" s="32" t="s">
        <v>420</v>
      </c>
      <c r="E130" s="6" t="s">
        <v>293</v>
      </c>
      <c r="F130" s="23">
        <v>61.89473684210526</v>
      </c>
      <c r="G130" s="20">
        <v>64</v>
      </c>
    </row>
    <row r="131" spans="1:7" x14ac:dyDescent="0.25">
      <c r="A131" s="6" t="s">
        <v>104</v>
      </c>
      <c r="B131" s="47" t="s">
        <v>308</v>
      </c>
      <c r="C131" s="58" t="s">
        <v>440</v>
      </c>
      <c r="D131" s="32" t="s">
        <v>231</v>
      </c>
      <c r="E131" s="6" t="s">
        <v>293</v>
      </c>
      <c r="F131" s="23">
        <v>62.15625</v>
      </c>
      <c r="G131" s="20">
        <v>58</v>
      </c>
    </row>
    <row r="132" spans="1:7" x14ac:dyDescent="0.25">
      <c r="A132" s="6" t="s">
        <v>49</v>
      </c>
      <c r="B132" s="47" t="s">
        <v>308</v>
      </c>
      <c r="C132" s="58" t="s">
        <v>290</v>
      </c>
      <c r="D132" s="32" t="s">
        <v>194</v>
      </c>
      <c r="E132" s="6" t="s">
        <v>293</v>
      </c>
      <c r="F132" s="23">
        <v>62.605820105820108</v>
      </c>
      <c r="G132" s="20">
        <v>62</v>
      </c>
    </row>
    <row r="133" spans="1:7" x14ac:dyDescent="0.25">
      <c r="A133" s="6" t="s">
        <v>31</v>
      </c>
      <c r="B133" s="47" t="s">
        <v>309</v>
      </c>
      <c r="C133" s="58" t="s">
        <v>440</v>
      </c>
      <c r="D133" s="32" t="s">
        <v>396</v>
      </c>
      <c r="E133" s="6" t="s">
        <v>293</v>
      </c>
      <c r="F133" s="23">
        <v>63.029612756264235</v>
      </c>
      <c r="G133" s="20">
        <v>55</v>
      </c>
    </row>
    <row r="134" spans="1:7" x14ac:dyDescent="0.25">
      <c r="A134" s="6" t="s">
        <v>96</v>
      </c>
      <c r="B134" s="47" t="s">
        <v>308</v>
      </c>
      <c r="C134" s="58" t="s">
        <v>440</v>
      </c>
      <c r="D134" s="32" t="s">
        <v>298</v>
      </c>
      <c r="E134" s="6" t="s">
        <v>293</v>
      </c>
      <c r="F134" s="23">
        <v>63.197969543147209</v>
      </c>
      <c r="G134" s="20">
        <v>71</v>
      </c>
    </row>
    <row r="135" spans="1:7" x14ac:dyDescent="0.25">
      <c r="A135" s="6" t="s">
        <v>147</v>
      </c>
      <c r="B135" s="47" t="s">
        <v>309</v>
      </c>
      <c r="C135" s="58" t="s">
        <v>290</v>
      </c>
      <c r="D135" s="32" t="s">
        <v>418</v>
      </c>
      <c r="E135" s="6" t="s">
        <v>293</v>
      </c>
      <c r="F135" s="23">
        <v>63.613445378151262</v>
      </c>
      <c r="G135" s="20">
        <v>69</v>
      </c>
    </row>
    <row r="136" spans="1:7" x14ac:dyDescent="0.25">
      <c r="A136" s="6" t="s">
        <v>162</v>
      </c>
      <c r="B136" s="47" t="s">
        <v>308</v>
      </c>
      <c r="C136" s="58" t="s">
        <v>440</v>
      </c>
      <c r="D136" s="32" t="s">
        <v>265</v>
      </c>
      <c r="E136" s="6" t="s">
        <v>293</v>
      </c>
      <c r="F136" s="23">
        <v>64.090909090909093</v>
      </c>
      <c r="G136" s="20">
        <v>50</v>
      </c>
    </row>
    <row r="137" spans="1:7" x14ac:dyDescent="0.25">
      <c r="A137" s="6" t="s">
        <v>4</v>
      </c>
      <c r="B137" s="47" t="s">
        <v>309</v>
      </c>
      <c r="C137" s="58" t="s">
        <v>440</v>
      </c>
      <c r="D137" s="32" t="s">
        <v>353</v>
      </c>
      <c r="E137" s="6" t="s">
        <v>293</v>
      </c>
      <c r="F137" s="23">
        <v>64.117647058823536</v>
      </c>
      <c r="G137" s="20">
        <v>73</v>
      </c>
    </row>
    <row r="138" spans="1:7" x14ac:dyDescent="0.25">
      <c r="A138" s="6" t="s">
        <v>27</v>
      </c>
      <c r="B138" s="47" t="s">
        <v>309</v>
      </c>
      <c r="C138" s="58" t="s">
        <v>440</v>
      </c>
      <c r="D138" s="32" t="s">
        <v>363</v>
      </c>
      <c r="E138" s="6" t="s">
        <v>293</v>
      </c>
      <c r="F138" s="23">
        <v>64.171779141104295</v>
      </c>
      <c r="G138" s="20">
        <v>65</v>
      </c>
    </row>
    <row r="139" spans="1:7" x14ac:dyDescent="0.25">
      <c r="A139" s="6" t="s">
        <v>176</v>
      </c>
      <c r="B139" s="47" t="s">
        <v>308</v>
      </c>
      <c r="C139" s="59" t="s">
        <v>290</v>
      </c>
      <c r="D139" s="32" t="s">
        <v>275</v>
      </c>
      <c r="E139" s="6" t="s">
        <v>293</v>
      </c>
      <c r="F139" s="23">
        <v>64.444444444444443</v>
      </c>
    </row>
    <row r="140" spans="1:7" x14ac:dyDescent="0.25">
      <c r="A140" s="6" t="s">
        <v>54</v>
      </c>
      <c r="B140" s="47" t="s">
        <v>308</v>
      </c>
      <c r="C140" s="58" t="s">
        <v>290</v>
      </c>
      <c r="D140" s="32" t="s">
        <v>198</v>
      </c>
      <c r="E140" s="6" t="s">
        <v>293</v>
      </c>
      <c r="F140" s="23">
        <v>64.744897959183675</v>
      </c>
      <c r="G140" s="20">
        <v>68</v>
      </c>
    </row>
    <row r="141" spans="1:7" x14ac:dyDescent="0.25">
      <c r="A141" s="6" t="s">
        <v>15</v>
      </c>
      <c r="B141" s="47" t="s">
        <v>309</v>
      </c>
      <c r="C141" s="58" t="s">
        <v>440</v>
      </c>
      <c r="D141" s="32" t="s">
        <v>347</v>
      </c>
      <c r="E141" s="6" t="s">
        <v>293</v>
      </c>
      <c r="F141" s="23">
        <v>65.042553191489361</v>
      </c>
      <c r="G141" s="20">
        <v>70</v>
      </c>
    </row>
    <row r="142" spans="1:7" x14ac:dyDescent="0.25">
      <c r="A142" s="6" t="s">
        <v>12</v>
      </c>
      <c r="B142" s="47" t="s">
        <v>309</v>
      </c>
      <c r="C142" s="58" t="s">
        <v>440</v>
      </c>
      <c r="D142" s="32" t="s">
        <v>386</v>
      </c>
      <c r="E142" s="6" t="s">
        <v>293</v>
      </c>
      <c r="F142" s="23">
        <v>65.479233226837067</v>
      </c>
      <c r="G142" s="20">
        <v>71</v>
      </c>
    </row>
    <row r="143" spans="1:7" x14ac:dyDescent="0.25">
      <c r="A143" s="6" t="s">
        <v>21</v>
      </c>
      <c r="B143" s="47" t="s">
        <v>309</v>
      </c>
      <c r="C143" s="58" t="s">
        <v>440</v>
      </c>
      <c r="D143" s="32" t="s">
        <v>360</v>
      </c>
      <c r="E143" s="6" t="s">
        <v>293</v>
      </c>
      <c r="F143" s="23">
        <v>65.749674054758799</v>
      </c>
      <c r="G143" s="20">
        <v>69</v>
      </c>
    </row>
    <row r="144" spans="1:7" x14ac:dyDescent="0.25">
      <c r="A144" s="6" t="s">
        <v>183</v>
      </c>
      <c r="B144" s="10" t="s">
        <v>309</v>
      </c>
      <c r="C144" s="58" t="s">
        <v>440</v>
      </c>
      <c r="D144" s="10" t="s">
        <v>383</v>
      </c>
      <c r="E144" s="16" t="s">
        <v>293</v>
      </c>
      <c r="F144" s="23">
        <v>65.94736842105263</v>
      </c>
      <c r="G144" s="20">
        <v>87</v>
      </c>
    </row>
    <row r="145" spans="1:7" x14ac:dyDescent="0.25">
      <c r="A145" s="6" t="s">
        <v>71</v>
      </c>
      <c r="B145" s="47" t="s">
        <v>308</v>
      </c>
      <c r="C145" s="58" t="s">
        <v>290</v>
      </c>
      <c r="D145" s="32" t="s">
        <v>295</v>
      </c>
      <c r="E145" s="16" t="s">
        <v>293</v>
      </c>
      <c r="F145" s="23">
        <v>66.072664359861591</v>
      </c>
      <c r="G145" s="20">
        <v>67</v>
      </c>
    </row>
    <row r="146" spans="1:7" x14ac:dyDescent="0.25">
      <c r="A146" s="6" t="s">
        <v>6</v>
      </c>
      <c r="B146" s="47" t="s">
        <v>309</v>
      </c>
      <c r="C146" s="58" t="s">
        <v>440</v>
      </c>
      <c r="D146" s="32" t="s">
        <v>354</v>
      </c>
      <c r="E146" s="6" t="s">
        <v>293</v>
      </c>
      <c r="F146" s="23">
        <v>67.41935483870968</v>
      </c>
      <c r="G146" s="20">
        <v>65</v>
      </c>
    </row>
    <row r="147" spans="1:7" x14ac:dyDescent="0.25">
      <c r="A147" s="6" t="s">
        <v>33</v>
      </c>
      <c r="B147" s="47" t="s">
        <v>309</v>
      </c>
      <c r="C147" s="58" t="s">
        <v>440</v>
      </c>
      <c r="D147" s="32" t="s">
        <v>401</v>
      </c>
      <c r="E147" s="6" t="s">
        <v>293</v>
      </c>
      <c r="F147" s="23">
        <v>67.60220994475138</v>
      </c>
      <c r="G147" s="20">
        <v>73</v>
      </c>
    </row>
    <row r="148" spans="1:7" x14ac:dyDescent="0.25">
      <c r="A148" s="6" t="s">
        <v>114</v>
      </c>
      <c r="B148" s="47" t="s">
        <v>308</v>
      </c>
      <c r="C148" s="58" t="s">
        <v>290</v>
      </c>
      <c r="D148" s="32" t="s">
        <v>239</v>
      </c>
      <c r="E148" s="6" t="s">
        <v>293</v>
      </c>
      <c r="F148" s="23">
        <v>68.267148014440437</v>
      </c>
      <c r="G148" s="20">
        <v>84</v>
      </c>
    </row>
    <row r="149" spans="1:7" x14ac:dyDescent="0.25">
      <c r="A149" s="6" t="s">
        <v>119</v>
      </c>
      <c r="B149" s="47" t="s">
        <v>308</v>
      </c>
      <c r="C149" s="58" t="s">
        <v>290</v>
      </c>
      <c r="D149" s="32" t="s">
        <v>242</v>
      </c>
      <c r="E149" s="6" t="s">
        <v>293</v>
      </c>
      <c r="F149" s="23">
        <v>68.99094437257439</v>
      </c>
      <c r="G149" s="20">
        <v>70</v>
      </c>
    </row>
    <row r="150" spans="1:7" x14ac:dyDescent="0.25">
      <c r="A150" s="6" t="s">
        <v>39</v>
      </c>
      <c r="B150" s="47" t="s">
        <v>309</v>
      </c>
      <c r="C150" s="58" t="s">
        <v>440</v>
      </c>
      <c r="D150" s="32" t="s">
        <v>339</v>
      </c>
      <c r="E150" s="6" t="s">
        <v>293</v>
      </c>
      <c r="F150" s="23">
        <v>69.31506849315069</v>
      </c>
      <c r="G150" s="20">
        <v>74</v>
      </c>
    </row>
    <row r="151" spans="1:7" x14ac:dyDescent="0.25">
      <c r="A151" s="6" t="s">
        <v>44</v>
      </c>
      <c r="B151" s="47" t="s">
        <v>309</v>
      </c>
      <c r="C151" s="58" t="s">
        <v>290</v>
      </c>
      <c r="D151" s="32" t="s">
        <v>388</v>
      </c>
      <c r="E151" s="6" t="s">
        <v>293</v>
      </c>
      <c r="F151" s="23">
        <v>69.875</v>
      </c>
      <c r="G151" s="20">
        <v>70</v>
      </c>
    </row>
    <row r="152" spans="1:7" x14ac:dyDescent="0.25">
      <c r="A152" s="6" t="s">
        <v>169</v>
      </c>
      <c r="B152" s="47" t="s">
        <v>309</v>
      </c>
      <c r="C152" s="58" t="s">
        <v>290</v>
      </c>
      <c r="D152" s="32" t="s">
        <v>294</v>
      </c>
      <c r="E152" s="6" t="s">
        <v>293</v>
      </c>
      <c r="F152" s="23">
        <v>70.138888888888886</v>
      </c>
      <c r="G152" s="20">
        <v>61</v>
      </c>
    </row>
    <row r="153" spans="1:7" x14ac:dyDescent="0.25">
      <c r="A153" s="6" t="s">
        <v>35</v>
      </c>
      <c r="B153" s="47" t="s">
        <v>309</v>
      </c>
      <c r="C153" s="58" t="s">
        <v>440</v>
      </c>
      <c r="D153" s="32" t="s">
        <v>408</v>
      </c>
      <c r="E153" s="6" t="s">
        <v>293</v>
      </c>
      <c r="F153" s="23">
        <v>71.161616161616166</v>
      </c>
      <c r="G153" s="20">
        <v>73</v>
      </c>
    </row>
    <row r="154" spans="1:7" x14ac:dyDescent="0.25">
      <c r="A154" s="6" t="s">
        <v>174</v>
      </c>
      <c r="B154" s="47" t="s">
        <v>308</v>
      </c>
      <c r="C154" s="58" t="s">
        <v>290</v>
      </c>
      <c r="D154" s="32" t="s">
        <v>273</v>
      </c>
      <c r="E154" s="6" t="s">
        <v>293</v>
      </c>
      <c r="F154" s="23">
        <v>71.25</v>
      </c>
      <c r="G154" s="20">
        <v>75</v>
      </c>
    </row>
    <row r="155" spans="1:7" x14ac:dyDescent="0.25">
      <c r="A155" s="6" t="s">
        <v>137</v>
      </c>
      <c r="B155" s="47" t="s">
        <v>309</v>
      </c>
      <c r="C155" s="58" t="s">
        <v>440</v>
      </c>
      <c r="D155" s="32" t="s">
        <v>417</v>
      </c>
      <c r="E155" s="6" t="s">
        <v>293</v>
      </c>
      <c r="F155" s="23">
        <v>72.429906542056074</v>
      </c>
      <c r="G155" s="20">
        <v>62</v>
      </c>
    </row>
    <row r="156" spans="1:7" x14ac:dyDescent="0.25">
      <c r="A156" s="6" t="s">
        <v>59</v>
      </c>
      <c r="B156" s="47" t="s">
        <v>308</v>
      </c>
      <c r="C156" s="58" t="s">
        <v>440</v>
      </c>
      <c r="D156" s="32" t="s">
        <v>202</v>
      </c>
      <c r="E156" s="16" t="s">
        <v>293</v>
      </c>
      <c r="F156" s="23">
        <v>73.979591836734699</v>
      </c>
      <c r="G156" s="20">
        <v>68</v>
      </c>
    </row>
    <row r="157" spans="1:7" x14ac:dyDescent="0.25">
      <c r="A157" s="6" t="s">
        <v>48</v>
      </c>
      <c r="B157" s="47" t="s">
        <v>308</v>
      </c>
      <c r="C157" s="58" t="s">
        <v>290</v>
      </c>
      <c r="D157" s="32" t="s">
        <v>193</v>
      </c>
      <c r="E157" s="6" t="s">
        <v>293</v>
      </c>
      <c r="F157" s="23">
        <v>74.676258992805757</v>
      </c>
      <c r="G157" s="20">
        <v>71</v>
      </c>
    </row>
    <row r="158" spans="1:7" x14ac:dyDescent="0.25">
      <c r="A158" s="6" t="s">
        <v>16</v>
      </c>
      <c r="B158" s="47" t="s">
        <v>309</v>
      </c>
      <c r="C158" s="58" t="s">
        <v>440</v>
      </c>
      <c r="D158" s="32" t="s">
        <v>358</v>
      </c>
      <c r="E158" s="6" t="s">
        <v>293</v>
      </c>
      <c r="F158" s="23">
        <v>76.031746031746039</v>
      </c>
      <c r="G158" s="20">
        <v>66</v>
      </c>
    </row>
    <row r="159" spans="1:7" x14ac:dyDescent="0.25">
      <c r="A159" s="6" t="s">
        <v>163</v>
      </c>
      <c r="B159" s="47" t="s">
        <v>308</v>
      </c>
      <c r="C159" s="58" t="s">
        <v>290</v>
      </c>
      <c r="D159" s="32" t="s">
        <v>266</v>
      </c>
      <c r="E159" s="6" t="s">
        <v>293</v>
      </c>
      <c r="F159" s="23">
        <v>76.045454545454547</v>
      </c>
      <c r="G159" s="20">
        <v>72</v>
      </c>
    </row>
    <row r="160" spans="1:7" x14ac:dyDescent="0.25">
      <c r="A160" s="6" t="s">
        <v>10</v>
      </c>
      <c r="B160" s="47" t="s">
        <v>309</v>
      </c>
      <c r="C160" s="58" t="s">
        <v>440</v>
      </c>
      <c r="D160" s="32" t="s">
        <v>382</v>
      </c>
      <c r="E160" s="6" t="s">
        <v>293</v>
      </c>
      <c r="F160" s="23">
        <v>76.921824104234531</v>
      </c>
      <c r="G160" s="20">
        <v>77</v>
      </c>
    </row>
    <row r="161" spans="1:9" x14ac:dyDescent="0.25">
      <c r="A161" s="6" t="s">
        <v>42</v>
      </c>
      <c r="B161" s="47" t="s">
        <v>309</v>
      </c>
      <c r="C161" s="58" t="s">
        <v>440</v>
      </c>
      <c r="D161" s="32" t="s">
        <v>384</v>
      </c>
      <c r="E161" s="6" t="s">
        <v>293</v>
      </c>
      <c r="F161" s="23">
        <v>77.089552238805965</v>
      </c>
      <c r="G161" s="20">
        <v>76</v>
      </c>
    </row>
    <row r="162" spans="1:9" x14ac:dyDescent="0.25">
      <c r="A162" s="6" t="s">
        <v>145</v>
      </c>
      <c r="B162" s="47" t="s">
        <v>309</v>
      </c>
      <c r="C162" s="58" t="s">
        <v>440</v>
      </c>
      <c r="D162" s="32" t="s">
        <v>416</v>
      </c>
      <c r="E162" s="6" t="s">
        <v>293</v>
      </c>
      <c r="F162" s="23">
        <v>77.888888888888886</v>
      </c>
      <c r="G162" s="20">
        <v>76</v>
      </c>
    </row>
    <row r="163" spans="1:9" x14ac:dyDescent="0.25">
      <c r="A163" s="6" t="s">
        <v>9</v>
      </c>
      <c r="B163" s="47" t="s">
        <v>309</v>
      </c>
      <c r="C163" s="58" t="s">
        <v>440</v>
      </c>
      <c r="D163" s="32" t="s">
        <v>377</v>
      </c>
      <c r="E163" s="6" t="s">
        <v>293</v>
      </c>
      <c r="F163" s="23">
        <v>78.086303939962477</v>
      </c>
      <c r="G163" s="20">
        <v>82</v>
      </c>
    </row>
    <row r="164" spans="1:9" x14ac:dyDescent="0.25">
      <c r="A164" s="6" t="s">
        <v>43</v>
      </c>
      <c r="B164" s="47" t="s">
        <v>309</v>
      </c>
      <c r="C164" s="58" t="s">
        <v>440</v>
      </c>
      <c r="D164" s="32" t="s">
        <v>412</v>
      </c>
      <c r="E164" s="6" t="s">
        <v>293</v>
      </c>
      <c r="F164" s="23">
        <v>78.131868131868131</v>
      </c>
      <c r="G164" s="20">
        <v>73</v>
      </c>
      <c r="I164" s="25"/>
    </row>
    <row r="165" spans="1:9" x14ac:dyDescent="0.25">
      <c r="A165" s="6" t="s">
        <v>98</v>
      </c>
      <c r="B165" s="47" t="s">
        <v>309</v>
      </c>
      <c r="C165" s="58" t="s">
        <v>440</v>
      </c>
      <c r="D165" s="32" t="s">
        <v>332</v>
      </c>
      <c r="E165" s="6" t="s">
        <v>289</v>
      </c>
      <c r="F165" s="23">
        <v>81.63636363636364</v>
      </c>
      <c r="G165" s="20">
        <v>77</v>
      </c>
    </row>
    <row r="166" spans="1:9" x14ac:dyDescent="0.25">
      <c r="A166" s="6" t="s">
        <v>14</v>
      </c>
      <c r="B166" s="47" t="s">
        <v>309</v>
      </c>
      <c r="C166" s="58" t="s">
        <v>290</v>
      </c>
      <c r="D166" s="32" t="s">
        <v>419</v>
      </c>
      <c r="E166" s="6" t="s">
        <v>289</v>
      </c>
      <c r="F166" s="23">
        <v>82.92647058823529</v>
      </c>
      <c r="G166" s="20">
        <v>85</v>
      </c>
    </row>
    <row r="167" spans="1:9" x14ac:dyDescent="0.25">
      <c r="A167" s="6" t="s">
        <v>126</v>
      </c>
      <c r="B167" s="47" t="s">
        <v>308</v>
      </c>
      <c r="C167" s="58" t="s">
        <v>290</v>
      </c>
      <c r="D167" s="32" t="s">
        <v>245</v>
      </c>
      <c r="E167" s="6" t="s">
        <v>289</v>
      </c>
      <c r="F167" s="23">
        <v>85.04</v>
      </c>
      <c r="G167" s="20">
        <v>85</v>
      </c>
    </row>
    <row r="168" spans="1:9" x14ac:dyDescent="0.25">
      <c r="A168" s="6" t="s">
        <v>110</v>
      </c>
      <c r="B168" s="47" t="s">
        <v>308</v>
      </c>
      <c r="C168" s="58" t="s">
        <v>290</v>
      </c>
      <c r="D168" s="32" t="s">
        <v>236</v>
      </c>
      <c r="E168" s="6" t="s">
        <v>289</v>
      </c>
      <c r="F168" s="23">
        <v>85.099009900990097</v>
      </c>
      <c r="G168" s="20">
        <v>82</v>
      </c>
    </row>
    <row r="169" spans="1:9" x14ac:dyDescent="0.25">
      <c r="A169" s="6" t="s">
        <v>123</v>
      </c>
      <c r="B169" s="47" t="s">
        <v>309</v>
      </c>
      <c r="C169" s="58" t="s">
        <v>440</v>
      </c>
      <c r="D169" s="32" t="s">
        <v>357</v>
      </c>
      <c r="E169" s="6" t="s">
        <v>289</v>
      </c>
      <c r="F169" s="23">
        <v>85.211538461538467</v>
      </c>
      <c r="G169" s="20">
        <v>88</v>
      </c>
    </row>
    <row r="170" spans="1:9" x14ac:dyDescent="0.25">
      <c r="A170" s="6" t="s">
        <v>57</v>
      </c>
      <c r="B170" s="47" t="s">
        <v>308</v>
      </c>
      <c r="C170" s="58" t="s">
        <v>290</v>
      </c>
      <c r="D170" s="32" t="s">
        <v>400</v>
      </c>
      <c r="E170" s="6" t="s">
        <v>289</v>
      </c>
      <c r="F170" s="23">
        <v>86.394472361809051</v>
      </c>
      <c r="G170" s="20">
        <v>87</v>
      </c>
    </row>
    <row r="171" spans="1:9" x14ac:dyDescent="0.25">
      <c r="A171" s="6" t="s">
        <v>153</v>
      </c>
      <c r="B171" s="47" t="s">
        <v>308</v>
      </c>
      <c r="C171" s="58" t="s">
        <v>290</v>
      </c>
      <c r="D171" s="32" t="s">
        <v>259</v>
      </c>
      <c r="E171" s="6" t="s">
        <v>289</v>
      </c>
      <c r="F171" s="23">
        <v>87.334851936218683</v>
      </c>
      <c r="G171" s="20">
        <v>90</v>
      </c>
    </row>
    <row r="172" spans="1:9" x14ac:dyDescent="0.25">
      <c r="A172" s="6" t="s">
        <v>180</v>
      </c>
      <c r="B172" s="47" t="s">
        <v>308</v>
      </c>
      <c r="C172" s="58" t="s">
        <v>290</v>
      </c>
      <c r="D172" s="32" t="s">
        <v>277</v>
      </c>
      <c r="E172" s="6" t="s">
        <v>289</v>
      </c>
      <c r="F172" s="23">
        <v>87.620967741935488</v>
      </c>
      <c r="G172" s="20">
        <v>95</v>
      </c>
    </row>
    <row r="173" spans="1:9" x14ac:dyDescent="0.25">
      <c r="A173" s="6" t="s">
        <v>72</v>
      </c>
      <c r="B173" s="47" t="s">
        <v>308</v>
      </c>
      <c r="C173" s="58" t="s">
        <v>290</v>
      </c>
      <c r="D173" s="32" t="s">
        <v>211</v>
      </c>
      <c r="E173" s="6" t="s">
        <v>289</v>
      </c>
      <c r="F173" s="23">
        <v>88.184357541899445</v>
      </c>
      <c r="G173" s="20">
        <v>80</v>
      </c>
    </row>
    <row r="174" spans="1:9" x14ac:dyDescent="0.25">
      <c r="A174" s="6" t="s">
        <v>97</v>
      </c>
      <c r="B174" s="47" t="s">
        <v>308</v>
      </c>
      <c r="C174" s="58" t="s">
        <v>290</v>
      </c>
      <c r="D174" s="32" t="s">
        <v>359</v>
      </c>
      <c r="E174" s="6" t="s">
        <v>289</v>
      </c>
      <c r="F174" s="23">
        <v>88.34012219959267</v>
      </c>
      <c r="G174" s="20">
        <v>91</v>
      </c>
    </row>
    <row r="175" spans="1:9" x14ac:dyDescent="0.25">
      <c r="A175" s="6" t="s">
        <v>170</v>
      </c>
      <c r="B175" s="47" t="s">
        <v>308</v>
      </c>
      <c r="C175" s="58" t="s">
        <v>440</v>
      </c>
      <c r="D175" s="32" t="s">
        <v>270</v>
      </c>
      <c r="E175" s="6" t="s">
        <v>289</v>
      </c>
      <c r="F175" s="23">
        <v>93.94736842105263</v>
      </c>
      <c r="G175" s="20">
        <v>90</v>
      </c>
    </row>
    <row r="176" spans="1:9" x14ac:dyDescent="0.25">
      <c r="A176" s="6" t="s">
        <v>94</v>
      </c>
      <c r="B176" s="47" t="s">
        <v>308</v>
      </c>
      <c r="C176" s="58" t="s">
        <v>440</v>
      </c>
      <c r="D176" s="32" t="s">
        <v>227</v>
      </c>
      <c r="E176" s="6" t="s">
        <v>289</v>
      </c>
      <c r="F176" s="23">
        <v>94.505928853754938</v>
      </c>
      <c r="G176" s="20">
        <v>100</v>
      </c>
    </row>
    <row r="177" spans="1:7" x14ac:dyDescent="0.25">
      <c r="A177" s="6" t="s">
        <v>108</v>
      </c>
      <c r="B177" s="47" t="s">
        <v>308</v>
      </c>
      <c r="C177" s="58" t="s">
        <v>290</v>
      </c>
      <c r="D177" s="32" t="s">
        <v>234</v>
      </c>
      <c r="E177" s="6" t="s">
        <v>289</v>
      </c>
      <c r="F177" s="23">
        <v>94.523809523809518</v>
      </c>
      <c r="G177" s="20">
        <v>92</v>
      </c>
    </row>
    <row r="178" spans="1:7" x14ac:dyDescent="0.25">
      <c r="A178" s="6" t="s">
        <v>160</v>
      </c>
      <c r="B178" s="47" t="s">
        <v>308</v>
      </c>
      <c r="C178" s="58" t="s">
        <v>290</v>
      </c>
      <c r="D178" s="32" t="s">
        <v>264</v>
      </c>
      <c r="E178" s="6" t="s">
        <v>289</v>
      </c>
      <c r="F178" s="23">
        <v>95.629370629370626</v>
      </c>
      <c r="G178" s="20">
        <v>93</v>
      </c>
    </row>
    <row r="179" spans="1:7" x14ac:dyDescent="0.25">
      <c r="A179" s="6" t="s">
        <v>149</v>
      </c>
      <c r="B179" s="47" t="s">
        <v>308</v>
      </c>
      <c r="C179" s="58" t="s">
        <v>290</v>
      </c>
      <c r="D179" s="32" t="s">
        <v>258</v>
      </c>
      <c r="E179" s="6" t="s">
        <v>289</v>
      </c>
      <c r="F179" s="23">
        <v>95.837104072398191</v>
      </c>
      <c r="G179" s="20">
        <v>95</v>
      </c>
    </row>
    <row r="180" spans="1:7" x14ac:dyDescent="0.25">
      <c r="A180" s="6" t="s">
        <v>130</v>
      </c>
      <c r="B180" s="47" t="s">
        <v>309</v>
      </c>
      <c r="C180" s="58" t="s">
        <v>440</v>
      </c>
      <c r="D180" s="32" t="s">
        <v>410</v>
      </c>
      <c r="E180" s="6" t="s">
        <v>289</v>
      </c>
      <c r="F180" s="23">
        <v>100.42168674698796</v>
      </c>
      <c r="G180" s="20">
        <v>87</v>
      </c>
    </row>
    <row r="181" spans="1:7" x14ac:dyDescent="0.25">
      <c r="A181" s="6" t="s">
        <v>103</v>
      </c>
      <c r="B181" s="47" t="s">
        <v>308</v>
      </c>
      <c r="C181" s="58" t="s">
        <v>290</v>
      </c>
      <c r="D181" s="32" t="s">
        <v>292</v>
      </c>
      <c r="E181" s="6" t="s">
        <v>289</v>
      </c>
      <c r="F181" s="23">
        <v>104.51327433628319</v>
      </c>
      <c r="G181" s="20">
        <v>104</v>
      </c>
    </row>
    <row r="182" spans="1:7" x14ac:dyDescent="0.25">
      <c r="A182" s="6" t="s">
        <v>192</v>
      </c>
      <c r="B182" s="48" t="s">
        <v>308</v>
      </c>
      <c r="C182" s="58" t="s">
        <v>440</v>
      </c>
      <c r="D182" s="32" t="s">
        <v>286</v>
      </c>
      <c r="E182" s="6" t="s">
        <v>303</v>
      </c>
      <c r="F182" s="23" t="s">
        <v>306</v>
      </c>
      <c r="G182" s="20" t="s">
        <v>290</v>
      </c>
    </row>
    <row r="183" spans="1:7" x14ac:dyDescent="0.25">
      <c r="A183" s="22"/>
      <c r="B183" s="22"/>
      <c r="D183" s="22"/>
    </row>
    <row r="184" spans="1:7" x14ac:dyDescent="0.25">
      <c r="A184" s="22"/>
      <c r="B184" s="22"/>
      <c r="C184" s="58"/>
      <c r="D184" s="22"/>
    </row>
    <row r="185" spans="1:7" x14ac:dyDescent="0.25">
      <c r="A185" s="22"/>
      <c r="B185" s="22"/>
      <c r="C185" s="58"/>
      <c r="D185" s="22"/>
    </row>
    <row r="186" spans="1:7" x14ac:dyDescent="0.25">
      <c r="A186" s="22"/>
      <c r="B186" s="22"/>
      <c r="D186" s="22"/>
    </row>
    <row r="187" spans="1:7" x14ac:dyDescent="0.25">
      <c r="A187" s="22"/>
      <c r="B187" s="10"/>
      <c r="C187" s="58"/>
      <c r="D187" s="10"/>
    </row>
    <row r="188" spans="1:7" x14ac:dyDescent="0.25">
      <c r="A188" s="22"/>
      <c r="B188" s="10"/>
      <c r="D188" s="10"/>
    </row>
    <row r="189" spans="1:7" x14ac:dyDescent="0.25">
      <c r="A189" s="22"/>
      <c r="B189" s="10"/>
      <c r="D189" s="10"/>
    </row>
    <row r="190" spans="1:7" x14ac:dyDescent="0.25">
      <c r="A190" s="22"/>
      <c r="B190" s="10"/>
      <c r="D190" s="10"/>
    </row>
    <row r="191" spans="1:7" x14ac:dyDescent="0.25">
      <c r="A191" s="22"/>
      <c r="B191" s="10"/>
      <c r="D191" s="10"/>
    </row>
    <row r="192" spans="1:7" x14ac:dyDescent="0.25">
      <c r="A192" s="22"/>
      <c r="B192" s="10"/>
      <c r="D192" s="10"/>
    </row>
    <row r="193" spans="2:4" x14ac:dyDescent="0.25">
      <c r="B193" s="10"/>
      <c r="C193" s="58"/>
      <c r="D193" s="10"/>
    </row>
    <row r="194" spans="2:4" x14ac:dyDescent="0.25">
      <c r="B194" s="10"/>
      <c r="D194" s="10"/>
    </row>
    <row r="195" spans="2:4" x14ac:dyDescent="0.25">
      <c r="B195" s="10"/>
      <c r="C195" s="58"/>
      <c r="D195" s="10"/>
    </row>
    <row r="196" spans="2:4" x14ac:dyDescent="0.25">
      <c r="B196" s="10"/>
      <c r="C196" s="58"/>
      <c r="D196" s="10"/>
    </row>
    <row r="197" spans="2:4" x14ac:dyDescent="0.25">
      <c r="B197" s="10"/>
      <c r="D197" s="10"/>
    </row>
    <row r="198" spans="2:4" x14ac:dyDescent="0.25">
      <c r="B198" s="22"/>
      <c r="C198" s="58"/>
      <c r="D198" s="22"/>
    </row>
    <row r="199" spans="2:4" x14ac:dyDescent="0.25">
      <c r="B199" s="22"/>
      <c r="C199" s="58"/>
      <c r="D199" s="22"/>
    </row>
    <row r="200" spans="2:4" x14ac:dyDescent="0.25">
      <c r="B200" s="22"/>
      <c r="C200" s="58"/>
      <c r="D200" s="22"/>
    </row>
    <row r="201" spans="2:4" x14ac:dyDescent="0.25">
      <c r="B201" s="22"/>
      <c r="C201" s="58"/>
      <c r="D201" s="22"/>
    </row>
    <row r="202" spans="2:4" x14ac:dyDescent="0.25">
      <c r="B202" s="22"/>
      <c r="D202" s="22"/>
    </row>
    <row r="203" spans="2:4" x14ac:dyDescent="0.25">
      <c r="B203" s="22"/>
      <c r="D203" s="22"/>
    </row>
    <row r="204" spans="2:4" x14ac:dyDescent="0.25">
      <c r="B204" s="22"/>
      <c r="D204" s="22"/>
    </row>
    <row r="205" spans="2:4" x14ac:dyDescent="0.25">
      <c r="B205" s="22"/>
      <c r="C205" s="58"/>
      <c r="D205" s="22"/>
    </row>
  </sheetData>
  <sortState ref="A2:O205">
    <sortCondition ref="F2:F205" customList="Reward,Reward - Growth,Rising,Developing,Focus,Priority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"/>
  <sheetViews>
    <sheetView topLeftCell="A171" workbookViewId="0">
      <selection activeCell="B196" sqref="B196"/>
    </sheetView>
  </sheetViews>
  <sheetFormatPr defaultRowHeight="15" x14ac:dyDescent="0.25"/>
  <cols>
    <col min="1" max="1" width="9" style="22" customWidth="1"/>
    <col min="3" max="6" width="9" style="22" customWidth="1"/>
  </cols>
  <sheetData>
    <row r="1" spans="1:6" x14ac:dyDescent="0.25">
      <c r="A1" s="22" t="s">
        <v>0</v>
      </c>
      <c r="B1" t="s">
        <v>435</v>
      </c>
      <c r="C1" s="22" t="s">
        <v>432</v>
      </c>
      <c r="D1" s="22" t="s">
        <v>434</v>
      </c>
      <c r="E1" s="22" t="s">
        <v>431</v>
      </c>
      <c r="F1" s="22" t="s">
        <v>433</v>
      </c>
    </row>
    <row r="2" spans="1:6" x14ac:dyDescent="0.25">
      <c r="A2" s="22" t="s">
        <v>45</v>
      </c>
      <c r="B2">
        <f t="shared" ref="B2:B33" si="0">(C2*E2+D2*F2)/SUM(E2:F2)</f>
        <v>32.119700748129674</v>
      </c>
      <c r="C2" s="22">
        <v>30.5</v>
      </c>
      <c r="D2" s="22">
        <v>33.731343283582092</v>
      </c>
      <c r="E2" s="22">
        <v>200</v>
      </c>
      <c r="F2" s="22">
        <v>201</v>
      </c>
    </row>
    <row r="3" spans="1:6" x14ac:dyDescent="0.25">
      <c r="A3" s="22" t="s">
        <v>2</v>
      </c>
      <c r="B3" s="22">
        <f t="shared" si="0"/>
        <v>53.554376657824932</v>
      </c>
      <c r="C3" s="22">
        <v>60.610079575596814</v>
      </c>
      <c r="D3" s="22">
        <v>46.49867374005305</v>
      </c>
      <c r="E3" s="22">
        <v>377</v>
      </c>
      <c r="F3" s="22">
        <v>377</v>
      </c>
    </row>
    <row r="4" spans="1:6" x14ac:dyDescent="0.25">
      <c r="A4" s="22" t="s">
        <v>42</v>
      </c>
      <c r="B4" s="22">
        <f t="shared" si="0"/>
        <v>77.089552238805965</v>
      </c>
      <c r="C4" s="22">
        <v>82.985074626865668</v>
      </c>
      <c r="D4" s="22">
        <v>71.194029850746276</v>
      </c>
      <c r="E4" s="22">
        <v>402</v>
      </c>
      <c r="F4" s="22">
        <v>402</v>
      </c>
    </row>
    <row r="5" spans="1:6" x14ac:dyDescent="0.25">
      <c r="A5" s="22" t="s">
        <v>46</v>
      </c>
      <c r="B5" s="22">
        <f t="shared" si="0"/>
        <v>30.357142857142858</v>
      </c>
      <c r="C5" s="22">
        <v>33.265306122448976</v>
      </c>
      <c r="D5" s="22">
        <v>27.448979591836736</v>
      </c>
      <c r="E5" s="22">
        <v>98</v>
      </c>
      <c r="F5" s="22">
        <v>98</v>
      </c>
    </row>
    <row r="6" spans="1:6" x14ac:dyDescent="0.25">
      <c r="A6" s="22" t="s">
        <v>47</v>
      </c>
      <c r="B6" s="22">
        <f t="shared" si="0"/>
        <v>44.696132596685082</v>
      </c>
      <c r="C6" s="22">
        <v>45.414364640883981</v>
      </c>
      <c r="D6" s="22">
        <v>43.97790055248619</v>
      </c>
      <c r="E6" s="22">
        <v>181</v>
      </c>
      <c r="F6" s="22">
        <v>181</v>
      </c>
    </row>
    <row r="7" spans="1:6" x14ac:dyDescent="0.25">
      <c r="A7" s="22" t="s">
        <v>48</v>
      </c>
      <c r="B7" s="22">
        <f t="shared" si="0"/>
        <v>74.676258992805757</v>
      </c>
      <c r="C7" s="22">
        <v>71.294964028776974</v>
      </c>
      <c r="D7" s="22">
        <v>78.057553956834539</v>
      </c>
      <c r="E7" s="22">
        <v>139</v>
      </c>
      <c r="F7" s="22">
        <v>139</v>
      </c>
    </row>
    <row r="8" spans="1:6" x14ac:dyDescent="0.25">
      <c r="A8" s="22" t="s">
        <v>49</v>
      </c>
      <c r="B8" s="22">
        <f t="shared" si="0"/>
        <v>62.605820105820108</v>
      </c>
      <c r="C8" s="22">
        <v>62.037037037037038</v>
      </c>
      <c r="D8" s="22">
        <v>63.174603174603178</v>
      </c>
      <c r="E8" s="22">
        <v>378</v>
      </c>
      <c r="F8" s="22">
        <v>378</v>
      </c>
    </row>
    <row r="9" spans="1:6" x14ac:dyDescent="0.25">
      <c r="A9" s="22" t="s">
        <v>50</v>
      </c>
      <c r="B9" s="22">
        <f t="shared" si="0"/>
        <v>22.847222222222221</v>
      </c>
      <c r="C9" s="22">
        <v>21.736111111111111</v>
      </c>
      <c r="D9" s="22">
        <v>23.958333333333332</v>
      </c>
      <c r="E9" s="22">
        <v>144</v>
      </c>
      <c r="F9" s="22">
        <v>144</v>
      </c>
    </row>
    <row r="10" spans="1:6" x14ac:dyDescent="0.25">
      <c r="A10" s="22" t="s">
        <v>51</v>
      </c>
      <c r="B10" s="22">
        <f t="shared" si="0"/>
        <v>36.589743589743591</v>
      </c>
      <c r="C10" s="22">
        <v>38.871794871794869</v>
      </c>
      <c r="D10" s="22">
        <v>34.307692307692307</v>
      </c>
      <c r="E10" s="22">
        <v>195</v>
      </c>
      <c r="F10" s="22">
        <v>195</v>
      </c>
    </row>
    <row r="11" spans="1:6" x14ac:dyDescent="0.25">
      <c r="A11" s="22" t="s">
        <v>52</v>
      </c>
      <c r="B11" s="22">
        <f t="shared" si="0"/>
        <v>41.428571428571431</v>
      </c>
      <c r="C11" s="22">
        <v>38.785714285714285</v>
      </c>
      <c r="D11" s="22">
        <v>44.071428571428569</v>
      </c>
      <c r="E11" s="22">
        <v>140</v>
      </c>
      <c r="F11" s="22">
        <v>140</v>
      </c>
    </row>
    <row r="12" spans="1:6" x14ac:dyDescent="0.25">
      <c r="A12" s="22" t="s">
        <v>53</v>
      </c>
      <c r="B12" s="22">
        <f t="shared" si="0"/>
        <v>53.587443946188344</v>
      </c>
      <c r="C12" s="22">
        <v>48.035714285714285</v>
      </c>
      <c r="D12" s="22">
        <v>59.189189189189186</v>
      </c>
      <c r="E12" s="22">
        <v>112</v>
      </c>
      <c r="F12" s="22">
        <v>111</v>
      </c>
    </row>
    <row r="13" spans="1:6" x14ac:dyDescent="0.25">
      <c r="A13" s="22" t="s">
        <v>54</v>
      </c>
      <c r="B13" s="22">
        <f t="shared" si="0"/>
        <v>64.744897959183675</v>
      </c>
      <c r="C13" s="22">
        <v>64.183673469387756</v>
      </c>
      <c r="D13" s="22">
        <v>65.306122448979593</v>
      </c>
      <c r="E13" s="22">
        <v>98</v>
      </c>
      <c r="F13" s="22">
        <v>98</v>
      </c>
    </row>
    <row r="14" spans="1:6" x14ac:dyDescent="0.25">
      <c r="A14" s="22" t="s">
        <v>55</v>
      </c>
      <c r="B14" s="22">
        <f t="shared" si="0"/>
        <v>35.320813771517997</v>
      </c>
      <c r="C14" s="22">
        <v>42.257053291536053</v>
      </c>
      <c r="D14" s="22">
        <v>28.40625</v>
      </c>
      <c r="E14" s="22">
        <v>319</v>
      </c>
      <c r="F14" s="22">
        <v>320</v>
      </c>
    </row>
    <row r="15" spans="1:6" x14ac:dyDescent="0.25">
      <c r="A15" s="22" t="s">
        <v>21</v>
      </c>
      <c r="B15" s="22">
        <f t="shared" si="0"/>
        <v>65.749674054758799</v>
      </c>
      <c r="C15" s="22">
        <v>69.425587467362931</v>
      </c>
      <c r="D15" s="22">
        <v>62.083333333333336</v>
      </c>
      <c r="E15" s="22">
        <v>383</v>
      </c>
      <c r="F15" s="22">
        <v>384</v>
      </c>
    </row>
    <row r="16" spans="1:6" x14ac:dyDescent="0.25">
      <c r="A16" s="22" t="s">
        <v>56</v>
      </c>
      <c r="B16" s="22">
        <f t="shared" si="0"/>
        <v>41.454219030520647</v>
      </c>
      <c r="C16" s="22">
        <v>44.946236559139784</v>
      </c>
      <c r="D16" s="22">
        <v>37.949640287769782</v>
      </c>
      <c r="E16" s="22">
        <v>279</v>
      </c>
      <c r="F16" s="22">
        <v>278</v>
      </c>
    </row>
    <row r="17" spans="1:6" x14ac:dyDescent="0.25">
      <c r="A17" s="22" t="s">
        <v>26</v>
      </c>
      <c r="B17" s="22">
        <f t="shared" si="0"/>
        <v>45.402124430955993</v>
      </c>
      <c r="C17" s="22">
        <v>54.272727272727273</v>
      </c>
      <c r="D17" s="22">
        <v>36.504559270516715</v>
      </c>
      <c r="E17" s="22">
        <v>330</v>
      </c>
      <c r="F17" s="22">
        <v>329</v>
      </c>
    </row>
    <row r="18" spans="1:6" x14ac:dyDescent="0.25">
      <c r="A18" s="22" t="s">
        <v>57</v>
      </c>
      <c r="B18" s="22">
        <f t="shared" si="0"/>
        <v>86.394472361809051</v>
      </c>
      <c r="C18" s="22">
        <v>86.306532663316588</v>
      </c>
      <c r="D18" s="22">
        <v>86.482412060301513</v>
      </c>
      <c r="E18" s="22">
        <v>398</v>
      </c>
      <c r="F18" s="22">
        <v>398</v>
      </c>
    </row>
    <row r="19" spans="1:6" x14ac:dyDescent="0.25">
      <c r="A19" s="22" t="s">
        <v>58</v>
      </c>
      <c r="B19" s="22">
        <f t="shared" si="0"/>
        <v>25.036496350364963</v>
      </c>
      <c r="C19" s="22">
        <v>26.310679611650485</v>
      </c>
      <c r="D19" s="22">
        <v>23.756097560975611</v>
      </c>
      <c r="E19" s="22">
        <v>206</v>
      </c>
      <c r="F19" s="22">
        <v>205</v>
      </c>
    </row>
    <row r="20" spans="1:6" x14ac:dyDescent="0.25">
      <c r="A20" s="22" t="s">
        <v>59</v>
      </c>
      <c r="B20" s="22">
        <f t="shared" si="0"/>
        <v>73.979591836734699</v>
      </c>
      <c r="C20" s="22">
        <v>78.163265306122454</v>
      </c>
      <c r="D20" s="22">
        <v>69.795918367346943</v>
      </c>
      <c r="E20" s="22">
        <v>98</v>
      </c>
      <c r="F20" s="22">
        <v>98</v>
      </c>
    </row>
    <row r="21" spans="1:6" x14ac:dyDescent="0.25">
      <c r="A21" s="22" t="s">
        <v>60</v>
      </c>
      <c r="B21" s="22">
        <f t="shared" si="0"/>
        <v>42.873303167420815</v>
      </c>
      <c r="C21" s="22">
        <v>40.226244343891402</v>
      </c>
      <c r="D21" s="22">
        <v>45.520361990950228</v>
      </c>
      <c r="E21" s="22">
        <v>221</v>
      </c>
      <c r="F21" s="22">
        <v>221</v>
      </c>
    </row>
    <row r="22" spans="1:6" x14ac:dyDescent="0.25">
      <c r="A22" s="22" t="s">
        <v>24</v>
      </c>
      <c r="B22" s="22">
        <f t="shared" si="0"/>
        <v>52.920454545454547</v>
      </c>
      <c r="C22" s="22">
        <v>60.113636363636367</v>
      </c>
      <c r="D22" s="22">
        <v>45.727272727272727</v>
      </c>
      <c r="E22" s="22">
        <v>440</v>
      </c>
      <c r="F22" s="22">
        <v>440</v>
      </c>
    </row>
    <row r="23" spans="1:6" x14ac:dyDescent="0.25">
      <c r="A23" s="22" t="s">
        <v>61</v>
      </c>
      <c r="B23" s="22">
        <f t="shared" si="0"/>
        <v>30.108695652173914</v>
      </c>
      <c r="C23" s="22">
        <v>30.108695652173914</v>
      </c>
      <c r="D23" s="22">
        <v>30.108695652173914</v>
      </c>
      <c r="E23" s="22">
        <v>184</v>
      </c>
      <c r="F23" s="22">
        <v>184</v>
      </c>
    </row>
    <row r="24" spans="1:6" x14ac:dyDescent="0.25">
      <c r="A24" s="22" t="s">
        <v>62</v>
      </c>
      <c r="B24" s="22">
        <f t="shared" si="0"/>
        <v>50.241935483870968</v>
      </c>
      <c r="C24" s="22">
        <v>45.322580645161288</v>
      </c>
      <c r="D24" s="22">
        <v>55.161290322580648</v>
      </c>
      <c r="E24" s="22">
        <v>62</v>
      </c>
      <c r="F24" s="22">
        <v>62</v>
      </c>
    </row>
    <row r="25" spans="1:6" x14ac:dyDescent="0.25">
      <c r="A25" s="22" t="s">
        <v>63</v>
      </c>
      <c r="B25" s="22">
        <f t="shared" si="0"/>
        <v>45.798611111111114</v>
      </c>
      <c r="C25" s="22">
        <v>50.694444444444443</v>
      </c>
      <c r="D25" s="22">
        <v>40.902777777777779</v>
      </c>
      <c r="E25" s="22">
        <v>144</v>
      </c>
      <c r="F25" s="22">
        <v>144</v>
      </c>
    </row>
    <row r="26" spans="1:6" x14ac:dyDescent="0.25">
      <c r="A26" s="22" t="s">
        <v>64</v>
      </c>
      <c r="B26" s="22">
        <f t="shared" si="0"/>
        <v>47.145135566188195</v>
      </c>
      <c r="C26" s="22">
        <v>56.869009584664539</v>
      </c>
      <c r="D26" s="22">
        <v>37.452229299363054</v>
      </c>
      <c r="E26" s="22">
        <v>313</v>
      </c>
      <c r="F26" s="22">
        <v>314</v>
      </c>
    </row>
    <row r="27" spans="1:6" x14ac:dyDescent="0.25">
      <c r="A27" s="22" t="s">
        <v>65</v>
      </c>
      <c r="B27" s="22">
        <f t="shared" si="0"/>
        <v>15.396825396825397</v>
      </c>
      <c r="C27" s="22">
        <v>7.9365079365079367</v>
      </c>
      <c r="D27" s="22">
        <v>22.857142857142858</v>
      </c>
      <c r="E27" s="22">
        <v>63</v>
      </c>
      <c r="F27" s="22">
        <v>63</v>
      </c>
    </row>
    <row r="28" spans="1:6" x14ac:dyDescent="0.25">
      <c r="A28" s="22" t="s">
        <v>66</v>
      </c>
      <c r="B28" s="22">
        <f t="shared" si="0"/>
        <v>31.221532091097309</v>
      </c>
      <c r="C28" s="22">
        <v>35.031055900621119</v>
      </c>
      <c r="D28" s="22">
        <v>27.412008281573499</v>
      </c>
      <c r="E28" s="22">
        <v>483</v>
      </c>
      <c r="F28" s="22">
        <v>483</v>
      </c>
    </row>
    <row r="29" spans="1:6" x14ac:dyDescent="0.25">
      <c r="A29" s="22" t="s">
        <v>29</v>
      </c>
      <c r="B29" s="22">
        <f t="shared" si="0"/>
        <v>42.163120567375884</v>
      </c>
      <c r="C29" s="22">
        <v>44.726840855106886</v>
      </c>
      <c r="D29" s="22">
        <v>39.623529411764707</v>
      </c>
      <c r="E29" s="22">
        <v>421</v>
      </c>
      <c r="F29" s="22">
        <v>425</v>
      </c>
    </row>
    <row r="30" spans="1:6" x14ac:dyDescent="0.25">
      <c r="A30" s="22" t="s">
        <v>67</v>
      </c>
      <c r="B30" s="22">
        <f t="shared" si="0"/>
        <v>46.481481481481481</v>
      </c>
      <c r="C30" s="22">
        <v>51.635802469135804</v>
      </c>
      <c r="D30" s="22">
        <v>41.327160493827158</v>
      </c>
      <c r="E30" s="22">
        <v>324</v>
      </c>
      <c r="F30" s="22">
        <v>324</v>
      </c>
    </row>
    <row r="31" spans="1:6" x14ac:dyDescent="0.25">
      <c r="A31" s="22" t="s">
        <v>68</v>
      </c>
      <c r="B31" s="22">
        <f t="shared" si="0"/>
        <v>47.314814814814817</v>
      </c>
      <c r="C31" s="22">
        <v>52.314814814814817</v>
      </c>
      <c r="D31" s="22">
        <v>42.314814814814817</v>
      </c>
      <c r="E31" s="22">
        <v>216</v>
      </c>
      <c r="F31" s="22">
        <v>216</v>
      </c>
    </row>
    <row r="32" spans="1:6" x14ac:dyDescent="0.25">
      <c r="A32" s="22" t="s">
        <v>69</v>
      </c>
      <c r="B32" s="22">
        <f t="shared" si="0"/>
        <v>17.564102564102566</v>
      </c>
      <c r="C32" s="22">
        <v>19.23076923076923</v>
      </c>
      <c r="D32" s="22">
        <v>15.897435897435898</v>
      </c>
      <c r="E32" s="22">
        <v>117</v>
      </c>
      <c r="F32" s="22">
        <v>117</v>
      </c>
    </row>
    <row r="33" spans="1:6" x14ac:dyDescent="0.25">
      <c r="A33" s="22" t="s">
        <v>18</v>
      </c>
      <c r="B33" s="22">
        <f t="shared" si="0"/>
        <v>32.480417754569189</v>
      </c>
      <c r="C33" s="22">
        <v>32.65625</v>
      </c>
      <c r="D33" s="22">
        <v>32.303664921465966</v>
      </c>
      <c r="E33" s="22">
        <v>192</v>
      </c>
      <c r="F33" s="22">
        <v>191</v>
      </c>
    </row>
    <row r="34" spans="1:6" x14ac:dyDescent="0.25">
      <c r="A34" s="22" t="s">
        <v>70</v>
      </c>
      <c r="B34" s="22">
        <f t="shared" ref="B34:B65" si="1">(C34*E34+D34*F34)/SUM(E34:F34)</f>
        <v>16.818181818181817</v>
      </c>
      <c r="C34" s="22">
        <v>17.798165137614678</v>
      </c>
      <c r="D34" s="22">
        <v>15.855855855855856</v>
      </c>
      <c r="E34" s="22">
        <v>109</v>
      </c>
      <c r="F34" s="22">
        <v>111</v>
      </c>
    </row>
    <row r="35" spans="1:6" x14ac:dyDescent="0.25">
      <c r="A35" s="22" t="s">
        <v>71</v>
      </c>
      <c r="B35" s="22">
        <f t="shared" si="1"/>
        <v>66.072664359861591</v>
      </c>
      <c r="C35" s="22">
        <v>69.757785467128031</v>
      </c>
      <c r="D35" s="22">
        <v>62.387543252595158</v>
      </c>
      <c r="E35" s="22">
        <v>289</v>
      </c>
      <c r="F35" s="22">
        <v>289</v>
      </c>
    </row>
    <row r="36" spans="1:6" x14ac:dyDescent="0.25">
      <c r="A36" s="22" t="s">
        <v>72</v>
      </c>
      <c r="B36" s="22">
        <f t="shared" si="1"/>
        <v>88.184357541899445</v>
      </c>
      <c r="C36" s="22">
        <v>87.765363128491614</v>
      </c>
      <c r="D36" s="22">
        <v>88.603351955307261</v>
      </c>
      <c r="E36" s="22">
        <v>179</v>
      </c>
      <c r="F36" s="22">
        <v>179</v>
      </c>
    </row>
    <row r="37" spans="1:6" x14ac:dyDescent="0.25">
      <c r="A37" s="22" t="s">
        <v>16</v>
      </c>
      <c r="B37" s="22">
        <f t="shared" si="1"/>
        <v>76.031746031746039</v>
      </c>
      <c r="C37" s="22">
        <v>75.873015873015873</v>
      </c>
      <c r="D37" s="22">
        <v>76.19047619047619</v>
      </c>
      <c r="E37" s="22">
        <v>63</v>
      </c>
      <c r="F37" s="22">
        <v>63</v>
      </c>
    </row>
    <row r="38" spans="1:6" x14ac:dyDescent="0.25">
      <c r="A38" s="22" t="s">
        <v>73</v>
      </c>
      <c r="B38" s="22">
        <f t="shared" si="1"/>
        <v>29.53125</v>
      </c>
      <c r="C38" s="22">
        <v>32.604166666666664</v>
      </c>
      <c r="D38" s="22">
        <v>26.458333333333332</v>
      </c>
      <c r="E38" s="22">
        <v>96</v>
      </c>
      <c r="F38" s="22">
        <v>96</v>
      </c>
    </row>
    <row r="39" spans="1:6" x14ac:dyDescent="0.25">
      <c r="A39" s="22" t="s">
        <v>74</v>
      </c>
      <c r="B39" s="22">
        <f t="shared" si="1"/>
        <v>22.584269662921347</v>
      </c>
      <c r="C39" s="22">
        <v>20.842696629213481</v>
      </c>
      <c r="D39" s="22">
        <v>24.325842696629213</v>
      </c>
      <c r="E39" s="22">
        <v>178</v>
      </c>
      <c r="F39" s="22">
        <v>178</v>
      </c>
    </row>
    <row r="40" spans="1:6" x14ac:dyDescent="0.25">
      <c r="A40" s="22" t="s">
        <v>40</v>
      </c>
      <c r="B40" s="22">
        <f t="shared" si="1"/>
        <v>50</v>
      </c>
      <c r="C40" s="22">
        <v>56.733870967741936</v>
      </c>
      <c r="D40" s="22">
        <v>43.266129032258064</v>
      </c>
      <c r="E40" s="22">
        <v>248</v>
      </c>
      <c r="F40" s="22">
        <v>248</v>
      </c>
    </row>
    <row r="41" spans="1:6" x14ac:dyDescent="0.25">
      <c r="A41" s="22" t="s">
        <v>75</v>
      </c>
      <c r="B41" s="22">
        <f t="shared" si="1"/>
        <v>48.256048387096776</v>
      </c>
      <c r="C41" s="22">
        <v>52.338709677419352</v>
      </c>
      <c r="D41" s="22">
        <v>44.173387096774192</v>
      </c>
      <c r="E41" s="22">
        <v>496</v>
      </c>
      <c r="F41" s="22">
        <v>496</v>
      </c>
    </row>
    <row r="42" spans="1:6" x14ac:dyDescent="0.25">
      <c r="A42" s="22" t="s">
        <v>25</v>
      </c>
      <c r="B42" s="22">
        <f t="shared" si="1"/>
        <v>53.302919708029194</v>
      </c>
      <c r="C42" s="22">
        <v>52.518248175182485</v>
      </c>
      <c r="D42" s="22">
        <v>54.087591240875909</v>
      </c>
      <c r="E42" s="22">
        <v>274</v>
      </c>
      <c r="F42" s="22">
        <v>274</v>
      </c>
    </row>
    <row r="43" spans="1:6" x14ac:dyDescent="0.25">
      <c r="A43" s="22" t="s">
        <v>76</v>
      </c>
      <c r="B43" s="22">
        <f t="shared" si="1"/>
        <v>27.358870967741936</v>
      </c>
      <c r="C43" s="22">
        <v>31.85483870967742</v>
      </c>
      <c r="D43" s="22">
        <v>22.862903225806452</v>
      </c>
      <c r="E43" s="22">
        <v>248</v>
      </c>
      <c r="F43" s="22">
        <v>248</v>
      </c>
    </row>
    <row r="44" spans="1:6" x14ac:dyDescent="0.25">
      <c r="A44" s="22" t="s">
        <v>77</v>
      </c>
      <c r="B44" s="22">
        <f t="shared" si="1"/>
        <v>39.839743589743591</v>
      </c>
      <c r="C44" s="22">
        <v>39.551282051282051</v>
      </c>
      <c r="D44" s="22">
        <v>40.128205128205131</v>
      </c>
      <c r="E44" s="22">
        <v>156</v>
      </c>
      <c r="F44" s="22">
        <v>156</v>
      </c>
    </row>
    <row r="45" spans="1:6" x14ac:dyDescent="0.25">
      <c r="A45" s="22" t="s">
        <v>78</v>
      </c>
      <c r="B45" s="22">
        <f t="shared" si="1"/>
        <v>25.408560311284045</v>
      </c>
      <c r="C45" s="22">
        <v>22.125984251968504</v>
      </c>
      <c r="D45" s="22">
        <v>28.615384615384617</v>
      </c>
      <c r="E45" s="22">
        <v>127</v>
      </c>
      <c r="F45" s="22">
        <v>130</v>
      </c>
    </row>
    <row r="46" spans="1:6" x14ac:dyDescent="0.25">
      <c r="A46" s="22" t="s">
        <v>79</v>
      </c>
      <c r="B46" s="22">
        <f t="shared" si="1"/>
        <v>60.168067226890756</v>
      </c>
      <c r="C46" s="22">
        <v>64.705882352941174</v>
      </c>
      <c r="D46" s="22">
        <v>55.630252100840337</v>
      </c>
      <c r="E46" s="22">
        <v>119</v>
      </c>
      <c r="F46" s="22">
        <v>119</v>
      </c>
    </row>
    <row r="47" spans="1:6" x14ac:dyDescent="0.25">
      <c r="A47" s="22" t="s">
        <v>38</v>
      </c>
      <c r="B47" s="22">
        <f t="shared" si="1"/>
        <v>41.693548387096776</v>
      </c>
      <c r="C47" s="22">
        <v>43.59375</v>
      </c>
      <c r="D47" s="22">
        <v>39.666666666666664</v>
      </c>
      <c r="E47" s="22">
        <v>128</v>
      </c>
      <c r="F47" s="22">
        <v>120</v>
      </c>
    </row>
    <row r="48" spans="1:6" x14ac:dyDescent="0.25">
      <c r="A48" s="22" t="s">
        <v>37</v>
      </c>
      <c r="B48" s="22">
        <f t="shared" si="1"/>
        <v>37.146341463414636</v>
      </c>
      <c r="C48" s="22">
        <v>33.756097560975611</v>
      </c>
      <c r="D48" s="22">
        <v>40.536585365853661</v>
      </c>
      <c r="E48" s="22">
        <v>205</v>
      </c>
      <c r="F48" s="22">
        <v>205</v>
      </c>
    </row>
    <row r="49" spans="1:6" x14ac:dyDescent="0.25">
      <c r="A49" s="22" t="s">
        <v>80</v>
      </c>
      <c r="B49" s="22">
        <f t="shared" si="1"/>
        <v>39.515151515151516</v>
      </c>
      <c r="C49" s="22">
        <v>44.060606060606062</v>
      </c>
      <c r="D49" s="22">
        <v>34.969696969696969</v>
      </c>
      <c r="E49" s="22">
        <v>165</v>
      </c>
      <c r="F49" s="22">
        <v>165</v>
      </c>
    </row>
    <row r="50" spans="1:6" x14ac:dyDescent="0.25">
      <c r="A50" s="22" t="s">
        <v>81</v>
      </c>
      <c r="B50" s="22">
        <f t="shared" si="1"/>
        <v>59.302325581395351</v>
      </c>
      <c r="C50" s="22">
        <v>64.186046511627907</v>
      </c>
      <c r="D50" s="22">
        <v>54.418604651162788</v>
      </c>
      <c r="E50" s="22">
        <v>43</v>
      </c>
      <c r="F50" s="22">
        <v>43</v>
      </c>
    </row>
    <row r="51" spans="1:6" x14ac:dyDescent="0.25">
      <c r="A51" s="22" t="s">
        <v>82</v>
      </c>
      <c r="B51" s="22">
        <f t="shared" si="1"/>
        <v>42.835051546391753</v>
      </c>
      <c r="C51" s="22">
        <v>42.577319587628864</v>
      </c>
      <c r="D51" s="22">
        <v>43.092783505154642</v>
      </c>
      <c r="E51" s="22">
        <v>97</v>
      </c>
      <c r="F51" s="22">
        <v>97</v>
      </c>
    </row>
    <row r="52" spans="1:6" x14ac:dyDescent="0.25">
      <c r="A52" s="22" t="s">
        <v>9</v>
      </c>
      <c r="B52" s="22">
        <f t="shared" si="1"/>
        <v>78.086303939962477</v>
      </c>
      <c r="C52" s="22">
        <v>81.05263157894737</v>
      </c>
      <c r="D52" s="22">
        <v>75.131086142322104</v>
      </c>
      <c r="E52" s="22">
        <v>266</v>
      </c>
      <c r="F52" s="22">
        <v>267</v>
      </c>
    </row>
    <row r="53" spans="1:6" x14ac:dyDescent="0.25">
      <c r="A53" s="22" t="s">
        <v>83</v>
      </c>
      <c r="B53" s="22">
        <f t="shared" si="1"/>
        <v>54.145299145299148</v>
      </c>
      <c r="C53" s="22">
        <v>56.495726495726494</v>
      </c>
      <c r="D53" s="22">
        <v>51.794871794871796</v>
      </c>
      <c r="E53" s="22">
        <v>117</v>
      </c>
      <c r="F53" s="22">
        <v>117</v>
      </c>
    </row>
    <row r="54" spans="1:6" x14ac:dyDescent="0.25">
      <c r="A54" s="22" t="s">
        <v>43</v>
      </c>
      <c r="B54" s="22">
        <f t="shared" si="1"/>
        <v>78.131868131868131</v>
      </c>
      <c r="C54" s="22">
        <v>81.64835164835165</v>
      </c>
      <c r="D54" s="22">
        <v>74.615384615384613</v>
      </c>
      <c r="E54" s="22">
        <v>91</v>
      </c>
      <c r="F54" s="22">
        <v>91</v>
      </c>
    </row>
    <row r="55" spans="1:6" x14ac:dyDescent="0.25">
      <c r="A55" s="22" t="s">
        <v>84</v>
      </c>
      <c r="B55" s="22">
        <f t="shared" si="1"/>
        <v>44.227642276422763</v>
      </c>
      <c r="C55" s="22">
        <v>44.227642276422763</v>
      </c>
      <c r="D55" s="22">
        <v>44.227642276422763</v>
      </c>
      <c r="E55" s="22">
        <v>123</v>
      </c>
      <c r="F55" s="22">
        <v>123</v>
      </c>
    </row>
    <row r="56" spans="1:6" x14ac:dyDescent="0.25">
      <c r="A56" s="22" t="s">
        <v>85</v>
      </c>
      <c r="B56" s="22">
        <f t="shared" si="1"/>
        <v>14.225195094760313</v>
      </c>
      <c r="C56" s="22">
        <v>13.340857787810384</v>
      </c>
      <c r="D56" s="22">
        <v>15.088105726872246</v>
      </c>
      <c r="E56" s="22">
        <v>443</v>
      </c>
      <c r="F56" s="22">
        <v>454</v>
      </c>
    </row>
    <row r="57" spans="1:6" x14ac:dyDescent="0.25">
      <c r="A57" s="22" t="s">
        <v>86</v>
      </c>
      <c r="B57" s="22">
        <f t="shared" si="1"/>
        <v>32.051886792452834</v>
      </c>
      <c r="C57" s="22">
        <v>41.706161137440759</v>
      </c>
      <c r="D57" s="22">
        <v>22.488262910798124</v>
      </c>
      <c r="E57" s="22">
        <v>211</v>
      </c>
      <c r="F57" s="22">
        <v>213</v>
      </c>
    </row>
    <row r="58" spans="1:6" x14ac:dyDescent="0.25">
      <c r="A58" s="22" t="s">
        <v>8</v>
      </c>
      <c r="B58" s="22">
        <f t="shared" si="1"/>
        <v>51.724137931034484</v>
      </c>
      <c r="C58" s="22">
        <v>55.344827586206897</v>
      </c>
      <c r="D58" s="22">
        <v>48.103448275862071</v>
      </c>
      <c r="E58" s="22">
        <v>174</v>
      </c>
      <c r="F58" s="22">
        <v>174</v>
      </c>
    </row>
    <row r="59" spans="1:6" x14ac:dyDescent="0.25">
      <c r="A59" s="22" t="s">
        <v>14</v>
      </c>
      <c r="B59" s="22">
        <f t="shared" si="1"/>
        <v>82.92647058823529</v>
      </c>
      <c r="C59" s="22">
        <v>81.764705882352942</v>
      </c>
      <c r="D59" s="22">
        <v>84.088235294117652</v>
      </c>
      <c r="E59" s="22">
        <v>340</v>
      </c>
      <c r="F59" s="22">
        <v>340</v>
      </c>
    </row>
    <row r="60" spans="1:6" x14ac:dyDescent="0.25">
      <c r="A60" s="22" t="s">
        <v>87</v>
      </c>
      <c r="B60" s="22">
        <f t="shared" si="1"/>
        <v>29.666666666666668</v>
      </c>
      <c r="C60" s="22">
        <v>32.666666666666664</v>
      </c>
      <c r="D60" s="22">
        <v>26.666666666666668</v>
      </c>
      <c r="E60" s="22">
        <v>75</v>
      </c>
      <c r="F60" s="22">
        <v>75</v>
      </c>
    </row>
    <row r="61" spans="1:6" x14ac:dyDescent="0.25">
      <c r="A61" s="22" t="s">
        <v>88</v>
      </c>
      <c r="B61" s="22">
        <f t="shared" si="1"/>
        <v>47.230769230769234</v>
      </c>
      <c r="C61" s="22">
        <v>53.230769230769234</v>
      </c>
      <c r="D61" s="22">
        <v>41.230769230769234</v>
      </c>
      <c r="E61" s="22">
        <v>65</v>
      </c>
      <c r="F61" s="22">
        <v>65</v>
      </c>
    </row>
    <row r="62" spans="1:6" x14ac:dyDescent="0.25">
      <c r="A62" s="22" t="s">
        <v>89</v>
      </c>
      <c r="B62" s="22">
        <f t="shared" si="1"/>
        <v>45.656565656565654</v>
      </c>
      <c r="C62" s="22">
        <v>47.626262626262623</v>
      </c>
      <c r="D62" s="22">
        <v>43.686868686868685</v>
      </c>
      <c r="E62" s="22">
        <v>198</v>
      </c>
      <c r="F62" s="22">
        <v>198</v>
      </c>
    </row>
    <row r="63" spans="1:6" x14ac:dyDescent="0.25">
      <c r="A63" s="22" t="s">
        <v>90</v>
      </c>
      <c r="B63" s="22">
        <f t="shared" si="1"/>
        <v>34.291338582677163</v>
      </c>
      <c r="C63" s="22">
        <v>33.54330708661417</v>
      </c>
      <c r="D63" s="22">
        <v>35.039370078740156</v>
      </c>
      <c r="E63" s="22">
        <v>127</v>
      </c>
      <c r="F63" s="22">
        <v>127</v>
      </c>
    </row>
    <row r="64" spans="1:6" x14ac:dyDescent="0.25">
      <c r="A64" s="22" t="s">
        <v>91</v>
      </c>
      <c r="B64" s="22">
        <f t="shared" si="1"/>
        <v>28.980582524271846</v>
      </c>
      <c r="C64" s="22">
        <v>24.077669902912621</v>
      </c>
      <c r="D64" s="22">
        <v>33.883495145631066</v>
      </c>
      <c r="E64" s="22">
        <v>103</v>
      </c>
      <c r="F64" s="22">
        <v>103</v>
      </c>
    </row>
    <row r="65" spans="1:6" x14ac:dyDescent="0.25">
      <c r="A65" s="22" t="s">
        <v>10</v>
      </c>
      <c r="B65" s="22">
        <f t="shared" si="1"/>
        <v>76.921824104234531</v>
      </c>
      <c r="C65" s="22">
        <v>89.934853420195438</v>
      </c>
      <c r="D65" s="22">
        <v>63.908794788273617</v>
      </c>
      <c r="E65" s="22">
        <v>307</v>
      </c>
      <c r="F65" s="22">
        <v>307</v>
      </c>
    </row>
    <row r="66" spans="1:6" x14ac:dyDescent="0.25">
      <c r="A66" s="22" t="s">
        <v>92</v>
      </c>
      <c r="B66" s="22">
        <f t="shared" ref="B66:B97" si="2">(C66*E66+D66*F66)/SUM(E66:F66)</f>
        <v>28.806818181818183</v>
      </c>
      <c r="C66" s="22">
        <v>30.90909090909091</v>
      </c>
      <c r="D66" s="22">
        <v>26.704545454545453</v>
      </c>
      <c r="E66" s="22">
        <v>88</v>
      </c>
      <c r="F66" s="22">
        <v>88</v>
      </c>
    </row>
    <row r="67" spans="1:6" x14ac:dyDescent="0.25">
      <c r="A67" s="22" t="s">
        <v>93</v>
      </c>
      <c r="B67" s="22">
        <f t="shared" si="2"/>
        <v>38.035714285714285</v>
      </c>
      <c r="C67" s="22">
        <v>37.428571428571431</v>
      </c>
      <c r="D67" s="22">
        <v>38.642857142857146</v>
      </c>
      <c r="E67" s="22">
        <v>140</v>
      </c>
      <c r="F67" s="22">
        <v>140</v>
      </c>
    </row>
    <row r="68" spans="1:6" x14ac:dyDescent="0.25">
      <c r="A68" s="22" t="s">
        <v>94</v>
      </c>
      <c r="B68" s="22">
        <f t="shared" si="2"/>
        <v>94.505928853754938</v>
      </c>
      <c r="C68" s="22">
        <v>99.365079365079367</v>
      </c>
      <c r="D68" s="22">
        <v>89.685039370078741</v>
      </c>
      <c r="E68" s="22">
        <v>126</v>
      </c>
      <c r="F68" s="22">
        <v>127</v>
      </c>
    </row>
    <row r="69" spans="1:6" x14ac:dyDescent="0.25">
      <c r="A69" s="22" t="s">
        <v>7</v>
      </c>
      <c r="B69" s="22">
        <f t="shared" si="2"/>
        <v>45.995575221238937</v>
      </c>
      <c r="C69" s="22">
        <v>53.318584070796462</v>
      </c>
      <c r="D69" s="22">
        <v>38.672566371681413</v>
      </c>
      <c r="E69" s="22">
        <v>226</v>
      </c>
      <c r="F69" s="22">
        <v>226</v>
      </c>
    </row>
    <row r="70" spans="1:6" x14ac:dyDescent="0.25">
      <c r="A70" s="22" t="s">
        <v>95</v>
      </c>
      <c r="B70" s="22">
        <f t="shared" si="2"/>
        <v>25.73394495412844</v>
      </c>
      <c r="C70" s="22">
        <v>29.223744292237441</v>
      </c>
      <c r="D70" s="22">
        <v>22.211981566820278</v>
      </c>
      <c r="E70" s="22">
        <v>219</v>
      </c>
      <c r="F70" s="22">
        <v>217</v>
      </c>
    </row>
    <row r="71" spans="1:6" x14ac:dyDescent="0.25">
      <c r="A71" s="22" t="s">
        <v>31</v>
      </c>
      <c r="B71" s="22">
        <f t="shared" si="2"/>
        <v>63.029612756264235</v>
      </c>
      <c r="C71" s="22">
        <v>65</v>
      </c>
      <c r="D71" s="22">
        <v>61.050228310502284</v>
      </c>
      <c r="E71" s="22">
        <v>220</v>
      </c>
      <c r="F71" s="22">
        <v>219</v>
      </c>
    </row>
    <row r="72" spans="1:6" x14ac:dyDescent="0.25">
      <c r="A72" s="22" t="s">
        <v>96</v>
      </c>
      <c r="B72" s="22">
        <f t="shared" si="2"/>
        <v>63.197969543147209</v>
      </c>
      <c r="C72" s="22">
        <v>64.365482233502533</v>
      </c>
      <c r="D72" s="22">
        <v>62.030456852791879</v>
      </c>
      <c r="E72" s="22">
        <v>394</v>
      </c>
      <c r="F72" s="22">
        <v>394</v>
      </c>
    </row>
    <row r="73" spans="1:6" x14ac:dyDescent="0.25">
      <c r="A73" s="22" t="s">
        <v>97</v>
      </c>
      <c r="B73" s="22">
        <f t="shared" si="2"/>
        <v>88.34012219959267</v>
      </c>
      <c r="C73" s="22">
        <v>90.010183299388999</v>
      </c>
      <c r="D73" s="22">
        <v>86.670061099796328</v>
      </c>
      <c r="E73" s="22">
        <v>982</v>
      </c>
      <c r="F73" s="22">
        <v>982</v>
      </c>
    </row>
    <row r="74" spans="1:6" x14ac:dyDescent="0.25">
      <c r="A74" s="22" t="s">
        <v>98</v>
      </c>
      <c r="B74" s="22">
        <f t="shared" si="2"/>
        <v>81.63636363636364</v>
      </c>
      <c r="C74" s="22">
        <v>90.673575129533674</v>
      </c>
      <c r="D74" s="22">
        <v>72.552083333333329</v>
      </c>
      <c r="E74" s="22">
        <v>193</v>
      </c>
      <c r="F74" s="22">
        <v>192</v>
      </c>
    </row>
    <row r="75" spans="1:6" x14ac:dyDescent="0.25">
      <c r="A75" s="22" t="s">
        <v>3</v>
      </c>
      <c r="B75" s="22">
        <f t="shared" si="2"/>
        <v>54.627450980392155</v>
      </c>
      <c r="C75" s="22">
        <v>54.84375</v>
      </c>
      <c r="D75" s="22">
        <v>54.409448818897637</v>
      </c>
      <c r="E75" s="22">
        <v>128</v>
      </c>
      <c r="F75" s="22">
        <v>127</v>
      </c>
    </row>
    <row r="76" spans="1:6" x14ac:dyDescent="0.25">
      <c r="A76" s="22" t="s">
        <v>99</v>
      </c>
      <c r="B76" s="22">
        <f t="shared" si="2"/>
        <v>56.209386281588451</v>
      </c>
      <c r="C76" s="22">
        <v>60</v>
      </c>
      <c r="D76" s="22">
        <v>52.391304347826086</v>
      </c>
      <c r="E76" s="22">
        <v>139</v>
      </c>
      <c r="F76" s="22">
        <v>138</v>
      </c>
    </row>
    <row r="77" spans="1:6" x14ac:dyDescent="0.25">
      <c r="A77" s="22" t="s">
        <v>100</v>
      </c>
      <c r="B77" s="22">
        <f t="shared" si="2"/>
        <v>60.268456375838923</v>
      </c>
      <c r="C77" s="22">
        <v>62.214765100671144</v>
      </c>
      <c r="D77" s="22">
        <v>58.322147651006709</v>
      </c>
      <c r="E77" s="22">
        <v>149</v>
      </c>
      <c r="F77" s="22">
        <v>149</v>
      </c>
    </row>
    <row r="78" spans="1:6" x14ac:dyDescent="0.25">
      <c r="A78" s="22" t="s">
        <v>101</v>
      </c>
      <c r="B78" s="22">
        <f t="shared" si="2"/>
        <v>44.335664335664333</v>
      </c>
      <c r="C78" s="22">
        <v>46.643356643356647</v>
      </c>
      <c r="D78" s="22">
        <v>42.027972027972027</v>
      </c>
      <c r="E78" s="22">
        <v>143</v>
      </c>
      <c r="F78" s="22">
        <v>143</v>
      </c>
    </row>
    <row r="79" spans="1:6" x14ac:dyDescent="0.25">
      <c r="A79" s="22" t="s">
        <v>102</v>
      </c>
      <c r="B79" s="22">
        <f t="shared" si="2"/>
        <v>57.798507462686565</v>
      </c>
      <c r="C79" s="22">
        <v>62.761194029850749</v>
      </c>
      <c r="D79" s="22">
        <v>52.835820895522389</v>
      </c>
      <c r="E79" s="22">
        <v>134</v>
      </c>
      <c r="F79" s="22">
        <v>134</v>
      </c>
    </row>
    <row r="80" spans="1:6" x14ac:dyDescent="0.25">
      <c r="A80" s="22" t="s">
        <v>436</v>
      </c>
      <c r="B80" s="22">
        <f t="shared" si="2"/>
        <v>46.168831168831169</v>
      </c>
      <c r="C80" s="22">
        <v>39.220779220779221</v>
      </c>
      <c r="D80" s="22">
        <v>53.116883116883116</v>
      </c>
      <c r="E80" s="22">
        <v>154</v>
      </c>
      <c r="F80" s="22">
        <v>154</v>
      </c>
    </row>
    <row r="81" spans="1:6" x14ac:dyDescent="0.25">
      <c r="A81" s="22" t="s">
        <v>103</v>
      </c>
      <c r="B81" s="22">
        <f t="shared" si="2"/>
        <v>104.51327433628319</v>
      </c>
      <c r="C81" s="22">
        <v>104.07079646017699</v>
      </c>
      <c r="D81" s="22">
        <v>104.95575221238938</v>
      </c>
      <c r="E81" s="22">
        <v>113</v>
      </c>
      <c r="F81" s="22">
        <v>113</v>
      </c>
    </row>
    <row r="82" spans="1:6" x14ac:dyDescent="0.25">
      <c r="A82" s="22" t="s">
        <v>104</v>
      </c>
      <c r="B82" s="22">
        <f t="shared" si="2"/>
        <v>62.15625</v>
      </c>
      <c r="C82" s="22">
        <v>68.0625</v>
      </c>
      <c r="D82" s="22">
        <v>56.25</v>
      </c>
      <c r="E82" s="22">
        <v>160</v>
      </c>
      <c r="F82" s="22">
        <v>160</v>
      </c>
    </row>
    <row r="83" spans="1:6" x14ac:dyDescent="0.25">
      <c r="A83" s="22" t="s">
        <v>105</v>
      </c>
      <c r="B83" s="22">
        <f t="shared" si="2"/>
        <v>25.537190082644628</v>
      </c>
      <c r="C83" s="22">
        <v>25.867768595041323</v>
      </c>
      <c r="D83" s="22">
        <v>25.206611570247933</v>
      </c>
      <c r="E83" s="22">
        <v>121</v>
      </c>
      <c r="F83" s="22">
        <v>121</v>
      </c>
    </row>
    <row r="84" spans="1:6" x14ac:dyDescent="0.25">
      <c r="A84" s="22" t="s">
        <v>12</v>
      </c>
      <c r="B84" s="22">
        <f t="shared" si="2"/>
        <v>65.479233226837067</v>
      </c>
      <c r="C84" s="22">
        <v>71.150159744408953</v>
      </c>
      <c r="D84" s="22">
        <v>59.808306709265175</v>
      </c>
      <c r="E84" s="22">
        <v>313</v>
      </c>
      <c r="F84" s="22">
        <v>313</v>
      </c>
    </row>
    <row r="85" spans="1:6" x14ac:dyDescent="0.25">
      <c r="A85" s="22" t="s">
        <v>106</v>
      </c>
      <c r="B85" s="22">
        <f t="shared" si="2"/>
        <v>49.660493827160494</v>
      </c>
      <c r="C85" s="22">
        <v>56.172839506172842</v>
      </c>
      <c r="D85" s="22">
        <v>43.148148148148145</v>
      </c>
      <c r="E85" s="22">
        <v>162</v>
      </c>
      <c r="F85" s="22">
        <v>162</v>
      </c>
    </row>
    <row r="86" spans="1:6" x14ac:dyDescent="0.25">
      <c r="A86" s="22" t="s">
        <v>107</v>
      </c>
      <c r="B86" s="22">
        <f t="shared" si="2"/>
        <v>20.666666666666668</v>
      </c>
      <c r="C86" s="22">
        <v>28.111111111111111</v>
      </c>
      <c r="D86" s="22">
        <v>13.222222222222221</v>
      </c>
      <c r="E86" s="22">
        <v>90</v>
      </c>
      <c r="F86" s="22">
        <v>90</v>
      </c>
    </row>
    <row r="87" spans="1:6" x14ac:dyDescent="0.25">
      <c r="A87" s="22" t="s">
        <v>108</v>
      </c>
      <c r="B87" s="22">
        <f t="shared" si="2"/>
        <v>94.523809523809518</v>
      </c>
      <c r="C87" s="22">
        <v>95.238095238095241</v>
      </c>
      <c r="D87" s="22">
        <v>93.80952380952381</v>
      </c>
      <c r="E87" s="22">
        <v>294</v>
      </c>
      <c r="F87" s="22">
        <v>294</v>
      </c>
    </row>
    <row r="88" spans="1:6" x14ac:dyDescent="0.25">
      <c r="A88" s="22" t="s">
        <v>109</v>
      </c>
      <c r="B88" s="22">
        <f t="shared" si="2"/>
        <v>55.182481751824817</v>
      </c>
      <c r="C88" s="22">
        <v>54.23357664233577</v>
      </c>
      <c r="D88" s="22">
        <v>56.131386861313871</v>
      </c>
      <c r="E88" s="22">
        <v>137</v>
      </c>
      <c r="F88" s="22">
        <v>137</v>
      </c>
    </row>
    <row r="89" spans="1:6" x14ac:dyDescent="0.25">
      <c r="A89" s="22" t="s">
        <v>23</v>
      </c>
      <c r="B89" s="22">
        <f t="shared" si="2"/>
        <v>49.4</v>
      </c>
      <c r="C89" s="22">
        <v>57.68</v>
      </c>
      <c r="D89" s="22">
        <v>41.12</v>
      </c>
      <c r="E89" s="22">
        <v>125</v>
      </c>
      <c r="F89" s="22">
        <v>125</v>
      </c>
    </row>
    <row r="90" spans="1:6" x14ac:dyDescent="0.25">
      <c r="A90" s="22" t="s">
        <v>110</v>
      </c>
      <c r="B90" s="22">
        <f t="shared" si="2"/>
        <v>85.099009900990097</v>
      </c>
      <c r="C90" s="22">
        <v>84.356435643564353</v>
      </c>
      <c r="D90" s="22">
        <v>85.841584158415841</v>
      </c>
      <c r="E90" s="22">
        <v>101</v>
      </c>
      <c r="F90" s="22">
        <v>101</v>
      </c>
    </row>
    <row r="91" spans="1:6" x14ac:dyDescent="0.25">
      <c r="A91" s="22" t="s">
        <v>15</v>
      </c>
      <c r="B91" s="22">
        <f t="shared" si="2"/>
        <v>65.042553191489361</v>
      </c>
      <c r="C91" s="22">
        <v>78.813559322033896</v>
      </c>
      <c r="D91" s="22">
        <v>51.153846153846153</v>
      </c>
      <c r="E91" s="22">
        <v>236</v>
      </c>
      <c r="F91" s="22">
        <v>234</v>
      </c>
    </row>
    <row r="92" spans="1:6" x14ac:dyDescent="0.25">
      <c r="A92" s="22" t="s">
        <v>111</v>
      </c>
      <c r="B92" s="22">
        <f t="shared" si="2"/>
        <v>32.765151515151516</v>
      </c>
      <c r="C92" s="22">
        <v>33.636363636363633</v>
      </c>
      <c r="D92" s="22">
        <v>31.893939393939394</v>
      </c>
      <c r="E92" s="22">
        <v>132</v>
      </c>
      <c r="F92" s="22">
        <v>132</v>
      </c>
    </row>
    <row r="93" spans="1:6" x14ac:dyDescent="0.25">
      <c r="A93" s="22" t="s">
        <v>112</v>
      </c>
      <c r="B93" s="22">
        <f t="shared" si="2"/>
        <v>15.882352941176471</v>
      </c>
      <c r="C93" s="22">
        <v>17.647058823529413</v>
      </c>
      <c r="D93" s="22">
        <v>14.117647058823529</v>
      </c>
      <c r="E93" s="22">
        <v>85</v>
      </c>
      <c r="F93" s="22">
        <v>85</v>
      </c>
    </row>
    <row r="94" spans="1:6" x14ac:dyDescent="0.25">
      <c r="A94" s="22" t="s">
        <v>39</v>
      </c>
      <c r="B94" s="22">
        <f t="shared" si="2"/>
        <v>69.31506849315069</v>
      </c>
      <c r="C94" s="22">
        <v>67.054794520547944</v>
      </c>
      <c r="D94" s="22">
        <v>71.575342465753423</v>
      </c>
      <c r="E94" s="22">
        <v>146</v>
      </c>
      <c r="F94" s="22">
        <v>146</v>
      </c>
    </row>
    <row r="95" spans="1:6" x14ac:dyDescent="0.25">
      <c r="A95" s="22" t="s">
        <v>32</v>
      </c>
      <c r="B95" s="22">
        <f t="shared" si="2"/>
        <v>11.865671641791044</v>
      </c>
      <c r="C95" s="22">
        <v>12.388059701492537</v>
      </c>
      <c r="D95" s="22">
        <v>11.343283582089553</v>
      </c>
      <c r="E95" s="22">
        <v>134</v>
      </c>
      <c r="F95" s="22">
        <v>134</v>
      </c>
    </row>
    <row r="96" spans="1:6" x14ac:dyDescent="0.25">
      <c r="A96" s="22" t="s">
        <v>113</v>
      </c>
      <c r="B96" s="22">
        <f t="shared" si="2"/>
        <v>31.780303030303031</v>
      </c>
      <c r="C96" s="22">
        <v>35.075757575757578</v>
      </c>
      <c r="D96" s="22">
        <v>28.484848484848484</v>
      </c>
      <c r="E96" s="22">
        <v>132</v>
      </c>
      <c r="F96" s="22">
        <v>132</v>
      </c>
    </row>
    <row r="97" spans="1:6" x14ac:dyDescent="0.25">
      <c r="A97" s="22" t="s">
        <v>114</v>
      </c>
      <c r="B97" s="22">
        <f t="shared" si="2"/>
        <v>68.267148014440437</v>
      </c>
      <c r="C97" s="22">
        <v>59.640287769784173</v>
      </c>
      <c r="D97" s="22">
        <v>76.956521739130437</v>
      </c>
      <c r="E97" s="22">
        <v>139</v>
      </c>
      <c r="F97" s="22">
        <v>138</v>
      </c>
    </row>
    <row r="98" spans="1:6" x14ac:dyDescent="0.25">
      <c r="A98" s="22" t="s">
        <v>33</v>
      </c>
      <c r="B98" s="22">
        <f t="shared" ref="B98:B129" si="3">(C98*E98+D98*F98)/SUM(E98:F98)</f>
        <v>67.60220994475138</v>
      </c>
      <c r="C98" s="22">
        <v>72.004405286343612</v>
      </c>
      <c r="D98" s="22">
        <v>63.170731707317074</v>
      </c>
      <c r="E98" s="22">
        <v>454</v>
      </c>
      <c r="F98" s="22">
        <v>451</v>
      </c>
    </row>
    <row r="99" spans="1:6" x14ac:dyDescent="0.25">
      <c r="A99" s="22" t="s">
        <v>115</v>
      </c>
      <c r="B99" s="22">
        <f t="shared" si="3"/>
        <v>50.125</v>
      </c>
      <c r="C99" s="22">
        <v>57.25</v>
      </c>
      <c r="D99" s="22">
        <v>43</v>
      </c>
      <c r="E99" s="22">
        <v>120</v>
      </c>
      <c r="F99" s="22">
        <v>120</v>
      </c>
    </row>
    <row r="100" spans="1:6" x14ac:dyDescent="0.25">
      <c r="A100" s="22" t="s">
        <v>30</v>
      </c>
      <c r="B100" s="22">
        <f t="shared" si="3"/>
        <v>37.265625</v>
      </c>
      <c r="C100" s="22">
        <v>38.4375</v>
      </c>
      <c r="D100" s="22">
        <v>36.09375</v>
      </c>
      <c r="E100" s="22">
        <v>128</v>
      </c>
      <c r="F100" s="22">
        <v>128</v>
      </c>
    </row>
    <row r="101" spans="1:6" x14ac:dyDescent="0.25">
      <c r="A101" s="22" t="s">
        <v>116</v>
      </c>
      <c r="B101" s="22">
        <f t="shared" si="3"/>
        <v>35.64</v>
      </c>
      <c r="C101" s="22">
        <v>39.119999999999997</v>
      </c>
      <c r="D101" s="22">
        <v>32.159999999999997</v>
      </c>
      <c r="E101" s="22">
        <v>250</v>
      </c>
      <c r="F101" s="22">
        <v>250</v>
      </c>
    </row>
    <row r="102" spans="1:6" x14ac:dyDescent="0.25">
      <c r="A102" s="22" t="s">
        <v>117</v>
      </c>
      <c r="B102" s="22">
        <f t="shared" si="3"/>
        <v>59.375</v>
      </c>
      <c r="C102" s="22">
        <v>60.916666666666664</v>
      </c>
      <c r="D102" s="22">
        <v>57.833333333333336</v>
      </c>
      <c r="E102" s="22">
        <v>120</v>
      </c>
      <c r="F102" s="22">
        <v>120</v>
      </c>
    </row>
    <row r="103" spans="1:6" x14ac:dyDescent="0.25">
      <c r="A103" s="22" t="s">
        <v>118</v>
      </c>
      <c r="B103" s="22">
        <f t="shared" si="3"/>
        <v>48.75</v>
      </c>
      <c r="C103" s="22">
        <v>52.857142857142854</v>
      </c>
      <c r="D103" s="22">
        <v>44.642857142857146</v>
      </c>
      <c r="E103" s="22">
        <v>84</v>
      </c>
      <c r="F103" s="22">
        <v>84</v>
      </c>
    </row>
    <row r="104" spans="1:6" x14ac:dyDescent="0.25">
      <c r="A104" s="22" t="s">
        <v>119</v>
      </c>
      <c r="B104" s="22">
        <f t="shared" si="3"/>
        <v>68.99094437257439</v>
      </c>
      <c r="C104" s="22">
        <v>71.761658031088089</v>
      </c>
      <c r="D104" s="22">
        <v>66.227390180878558</v>
      </c>
      <c r="E104" s="22">
        <v>386</v>
      </c>
      <c r="F104" s="22">
        <v>387</v>
      </c>
    </row>
    <row r="105" spans="1:6" x14ac:dyDescent="0.25">
      <c r="A105" s="22" t="s">
        <v>120</v>
      </c>
      <c r="B105" s="22">
        <f t="shared" si="3"/>
        <v>22.610294117647058</v>
      </c>
      <c r="C105" s="22">
        <v>21.397058823529413</v>
      </c>
      <c r="D105" s="22">
        <v>23.823529411764707</v>
      </c>
      <c r="E105" s="22">
        <v>136</v>
      </c>
      <c r="F105" s="22">
        <v>136</v>
      </c>
    </row>
    <row r="106" spans="1:6" x14ac:dyDescent="0.25">
      <c r="A106" s="22" t="s">
        <v>121</v>
      </c>
      <c r="B106" s="22">
        <f t="shared" si="3"/>
        <v>38.265306122448976</v>
      </c>
      <c r="C106" s="22">
        <v>38.826530612244895</v>
      </c>
      <c r="D106" s="22">
        <v>37.704081632653065</v>
      </c>
      <c r="E106" s="22">
        <v>196</v>
      </c>
      <c r="F106" s="22">
        <v>196</v>
      </c>
    </row>
    <row r="107" spans="1:6" x14ac:dyDescent="0.25">
      <c r="A107" s="22" t="s">
        <v>122</v>
      </c>
      <c r="B107" s="22">
        <f t="shared" si="3"/>
        <v>16.151315789473685</v>
      </c>
      <c r="C107" s="22">
        <v>14.133333333333333</v>
      </c>
      <c r="D107" s="22">
        <v>18.116883116883116</v>
      </c>
      <c r="E107" s="22">
        <v>150</v>
      </c>
      <c r="F107" s="22">
        <v>154</v>
      </c>
    </row>
    <row r="108" spans="1:6" x14ac:dyDescent="0.25">
      <c r="A108" s="22" t="s">
        <v>123</v>
      </c>
      <c r="B108" s="22">
        <f t="shared" si="3"/>
        <v>85.211538461538467</v>
      </c>
      <c r="C108" s="22">
        <v>94.15384615384616</v>
      </c>
      <c r="D108" s="22">
        <v>76.269230769230774</v>
      </c>
      <c r="E108" s="22">
        <v>260</v>
      </c>
      <c r="F108" s="22">
        <v>260</v>
      </c>
    </row>
    <row r="109" spans="1:6" x14ac:dyDescent="0.25">
      <c r="A109" s="22" t="s">
        <v>36</v>
      </c>
      <c r="B109" s="22">
        <f t="shared" si="3"/>
        <v>61.89473684210526</v>
      </c>
      <c r="C109" s="22">
        <v>60.526315789473685</v>
      </c>
      <c r="D109" s="22">
        <v>63.263157894736842</v>
      </c>
      <c r="E109" s="22">
        <v>95</v>
      </c>
      <c r="F109" s="22">
        <v>95</v>
      </c>
    </row>
    <row r="110" spans="1:6" x14ac:dyDescent="0.25">
      <c r="A110" s="22" t="s">
        <v>11</v>
      </c>
      <c r="B110" s="22">
        <f t="shared" si="3"/>
        <v>53.603603603603602</v>
      </c>
      <c r="C110" s="22">
        <v>54.324324324324323</v>
      </c>
      <c r="D110" s="22">
        <v>52.882882882882882</v>
      </c>
      <c r="E110" s="22">
        <v>111</v>
      </c>
      <c r="F110" s="22">
        <v>111</v>
      </c>
    </row>
    <row r="111" spans="1:6" x14ac:dyDescent="0.25">
      <c r="A111" s="22" t="s">
        <v>124</v>
      </c>
      <c r="B111" s="22">
        <f t="shared" si="3"/>
        <v>27.395833333333332</v>
      </c>
      <c r="C111" s="22">
        <v>29.0625</v>
      </c>
      <c r="D111" s="22">
        <v>25.729166666666668</v>
      </c>
      <c r="E111" s="22">
        <v>96</v>
      </c>
      <c r="F111" s="22">
        <v>96</v>
      </c>
    </row>
    <row r="112" spans="1:6" x14ac:dyDescent="0.25">
      <c r="A112" s="22" t="s">
        <v>125</v>
      </c>
      <c r="B112" s="22">
        <f t="shared" si="3"/>
        <v>59.400749063670411</v>
      </c>
      <c r="C112" s="22">
        <v>64.402985074626869</v>
      </c>
      <c r="D112" s="22">
        <v>54.360902255639097</v>
      </c>
      <c r="E112" s="22">
        <v>134</v>
      </c>
      <c r="F112" s="22">
        <v>133</v>
      </c>
    </row>
    <row r="113" spans="1:6" x14ac:dyDescent="0.25">
      <c r="A113" s="22" t="s">
        <v>126</v>
      </c>
      <c r="B113" s="22">
        <f t="shared" si="3"/>
        <v>85.04</v>
      </c>
      <c r="C113" s="22">
        <v>89.12</v>
      </c>
      <c r="D113" s="22">
        <v>80.959999999999994</v>
      </c>
      <c r="E113" s="22">
        <v>125</v>
      </c>
      <c r="F113" s="22">
        <v>125</v>
      </c>
    </row>
    <row r="114" spans="1:6" x14ac:dyDescent="0.25">
      <c r="A114" s="22" t="s">
        <v>127</v>
      </c>
      <c r="B114" s="22">
        <f t="shared" si="3"/>
        <v>33.955223880597018</v>
      </c>
      <c r="C114" s="22">
        <v>30</v>
      </c>
      <c r="D114" s="22">
        <v>37.910447761194028</v>
      </c>
      <c r="E114" s="22">
        <v>67</v>
      </c>
      <c r="F114" s="22">
        <v>67</v>
      </c>
    </row>
    <row r="115" spans="1:6" x14ac:dyDescent="0.25">
      <c r="A115" s="22" t="s">
        <v>128</v>
      </c>
      <c r="B115" s="22">
        <f t="shared" si="3"/>
        <v>31.875</v>
      </c>
      <c r="C115" s="22">
        <v>36.953125</v>
      </c>
      <c r="D115" s="22">
        <v>26.796875</v>
      </c>
      <c r="E115" s="22">
        <v>128</v>
      </c>
      <c r="F115" s="22">
        <v>128</v>
      </c>
    </row>
    <row r="116" spans="1:6" x14ac:dyDescent="0.25">
      <c r="A116" s="22" t="s">
        <v>129</v>
      </c>
      <c r="B116" s="22">
        <f t="shared" si="3"/>
        <v>36.770538243626063</v>
      </c>
      <c r="C116" s="22">
        <v>41.016949152542374</v>
      </c>
      <c r="D116" s="22">
        <v>32.5</v>
      </c>
      <c r="E116" s="22">
        <v>177</v>
      </c>
      <c r="F116" s="22">
        <v>176</v>
      </c>
    </row>
    <row r="117" spans="1:6" x14ac:dyDescent="0.25">
      <c r="A117" s="22" t="s">
        <v>130</v>
      </c>
      <c r="B117" s="22">
        <f t="shared" si="3"/>
        <v>100.42168674698796</v>
      </c>
      <c r="C117" s="22">
        <v>97.108433734939766</v>
      </c>
      <c r="D117" s="22">
        <v>103.73493975903614</v>
      </c>
      <c r="E117" s="22">
        <v>83</v>
      </c>
      <c r="F117" s="22">
        <v>83</v>
      </c>
    </row>
    <row r="118" spans="1:6" x14ac:dyDescent="0.25">
      <c r="A118" s="22" t="s">
        <v>131</v>
      </c>
      <c r="B118" s="22">
        <f t="shared" si="3"/>
        <v>47.557471264367813</v>
      </c>
      <c r="C118" s="22">
        <v>53.908045977011497</v>
      </c>
      <c r="D118" s="22">
        <v>41.206896551724135</v>
      </c>
      <c r="E118" s="22">
        <v>174</v>
      </c>
      <c r="F118" s="22">
        <v>174</v>
      </c>
    </row>
    <row r="119" spans="1:6" x14ac:dyDescent="0.25">
      <c r="A119" s="22" t="s">
        <v>35</v>
      </c>
      <c r="B119" s="22">
        <f t="shared" si="3"/>
        <v>71.161616161616166</v>
      </c>
      <c r="C119" s="22">
        <v>82.474747474747474</v>
      </c>
      <c r="D119" s="22">
        <v>59.848484848484851</v>
      </c>
      <c r="E119" s="22">
        <v>198</v>
      </c>
      <c r="F119" s="22">
        <v>198</v>
      </c>
    </row>
    <row r="120" spans="1:6" x14ac:dyDescent="0.25">
      <c r="A120" s="22" t="s">
        <v>132</v>
      </c>
      <c r="B120" s="22">
        <f t="shared" si="3"/>
        <v>39.556962025316459</v>
      </c>
      <c r="C120" s="22">
        <v>38.417721518987342</v>
      </c>
      <c r="D120" s="22">
        <v>40.696202531645568</v>
      </c>
      <c r="E120" s="22">
        <v>158</v>
      </c>
      <c r="F120" s="22">
        <v>158</v>
      </c>
    </row>
    <row r="121" spans="1:6" x14ac:dyDescent="0.25">
      <c r="A121" s="22" t="s">
        <v>133</v>
      </c>
      <c r="B121" s="22">
        <f t="shared" si="3"/>
        <v>48.87096774193548</v>
      </c>
      <c r="C121" s="22">
        <v>50.86021505376344</v>
      </c>
      <c r="D121" s="22">
        <v>46.881720430107528</v>
      </c>
      <c r="E121" s="22">
        <v>93</v>
      </c>
      <c r="F121" s="22">
        <v>93</v>
      </c>
    </row>
    <row r="122" spans="1:6" x14ac:dyDescent="0.25">
      <c r="A122" s="22" t="s">
        <v>134</v>
      </c>
      <c r="B122" s="22">
        <f t="shared" si="3"/>
        <v>32.696078431372548</v>
      </c>
      <c r="C122" s="22">
        <v>23.823529411764707</v>
      </c>
      <c r="D122" s="22">
        <v>41.568627450980394</v>
      </c>
      <c r="E122" s="22">
        <v>102</v>
      </c>
      <c r="F122" s="22">
        <v>102</v>
      </c>
    </row>
    <row r="123" spans="1:6" x14ac:dyDescent="0.25">
      <c r="A123" s="22" t="s">
        <v>19</v>
      </c>
      <c r="B123" s="22">
        <f t="shared" si="3"/>
        <v>44.230769230769234</v>
      </c>
      <c r="C123" s="22">
        <v>40.683760683760681</v>
      </c>
      <c r="D123" s="22">
        <v>47.777777777777779</v>
      </c>
      <c r="E123" s="22">
        <v>117</v>
      </c>
      <c r="F123" s="22">
        <v>117</v>
      </c>
    </row>
    <row r="124" spans="1:6" x14ac:dyDescent="0.25">
      <c r="A124" s="22" t="s">
        <v>135</v>
      </c>
      <c r="B124" s="22">
        <f t="shared" si="3"/>
        <v>23.316831683168317</v>
      </c>
      <c r="C124" s="22">
        <v>20.89108910891089</v>
      </c>
      <c r="D124" s="22">
        <v>25.742574257425744</v>
      </c>
      <c r="E124" s="22">
        <v>101</v>
      </c>
      <c r="F124" s="22">
        <v>101</v>
      </c>
    </row>
    <row r="125" spans="1:6" x14ac:dyDescent="0.25">
      <c r="A125" s="22" t="s">
        <v>136</v>
      </c>
      <c r="B125" s="22">
        <f t="shared" si="3"/>
        <v>19.938271604938272</v>
      </c>
      <c r="C125" s="22">
        <v>21.851851851851851</v>
      </c>
      <c r="D125" s="22">
        <v>18.02469135802469</v>
      </c>
      <c r="E125" s="22">
        <v>81</v>
      </c>
      <c r="F125" s="22">
        <v>81</v>
      </c>
    </row>
    <row r="126" spans="1:6" x14ac:dyDescent="0.25">
      <c r="A126" s="22" t="s">
        <v>137</v>
      </c>
      <c r="B126" s="22">
        <f t="shared" si="3"/>
        <v>72.429906542056074</v>
      </c>
      <c r="C126" s="22">
        <v>72.523364485981304</v>
      </c>
      <c r="D126" s="22">
        <v>72.336448598130843</v>
      </c>
      <c r="E126" s="22">
        <v>107</v>
      </c>
      <c r="F126" s="22">
        <v>107</v>
      </c>
    </row>
    <row r="127" spans="1:6" x14ac:dyDescent="0.25">
      <c r="A127" s="22" t="s">
        <v>138</v>
      </c>
      <c r="B127" s="22">
        <f t="shared" si="3"/>
        <v>51.739130434782609</v>
      </c>
      <c r="C127" s="22">
        <v>50.956521739130437</v>
      </c>
      <c r="D127" s="22">
        <v>52.521739130434781</v>
      </c>
      <c r="E127" s="22">
        <v>115</v>
      </c>
      <c r="F127" s="22">
        <v>115</v>
      </c>
    </row>
    <row r="128" spans="1:6" x14ac:dyDescent="0.25">
      <c r="A128" s="22" t="s">
        <v>139</v>
      </c>
      <c r="B128" s="22">
        <f t="shared" si="3"/>
        <v>45.625</v>
      </c>
      <c r="C128" s="22">
        <v>47.857142857142854</v>
      </c>
      <c r="D128" s="22">
        <v>43.392857142857146</v>
      </c>
      <c r="E128" s="22">
        <v>56</v>
      </c>
      <c r="F128" s="22">
        <v>56</v>
      </c>
    </row>
    <row r="129" spans="1:6" x14ac:dyDescent="0.25">
      <c r="A129" s="22" t="s">
        <v>4</v>
      </c>
      <c r="B129" s="22">
        <f t="shared" si="3"/>
        <v>64.117647058823536</v>
      </c>
      <c r="C129" s="22">
        <v>66.617647058823536</v>
      </c>
      <c r="D129" s="22">
        <v>61.617647058823529</v>
      </c>
      <c r="E129" s="22">
        <v>68</v>
      </c>
      <c r="F129" s="22">
        <v>68</v>
      </c>
    </row>
    <row r="130" spans="1:6" x14ac:dyDescent="0.25">
      <c r="A130" s="22" t="s">
        <v>41</v>
      </c>
      <c r="B130" s="22">
        <f t="shared" ref="B130:B161" si="4">(C130*E130+D130*F130)/SUM(E130:F130)</f>
        <v>26.73758865248227</v>
      </c>
      <c r="C130" s="22">
        <v>26.24113475177305</v>
      </c>
      <c r="D130" s="22">
        <v>27.23404255319149</v>
      </c>
      <c r="E130" s="22">
        <v>282</v>
      </c>
      <c r="F130" s="22">
        <v>282</v>
      </c>
    </row>
    <row r="131" spans="1:6" x14ac:dyDescent="0.25">
      <c r="A131" s="22" t="s">
        <v>140</v>
      </c>
      <c r="B131" s="22">
        <f t="shared" si="4"/>
        <v>59.191176470588232</v>
      </c>
      <c r="C131" s="22">
        <v>58.431372549019606</v>
      </c>
      <c r="D131" s="22">
        <v>59.950980392156865</v>
      </c>
      <c r="E131" s="22">
        <v>204</v>
      </c>
      <c r="F131" s="22">
        <v>204</v>
      </c>
    </row>
    <row r="132" spans="1:6" x14ac:dyDescent="0.25">
      <c r="A132" s="22" t="s">
        <v>27</v>
      </c>
      <c r="B132" s="22">
        <f t="shared" si="4"/>
        <v>64.171779141104295</v>
      </c>
      <c r="C132" s="22">
        <v>65.493827160493822</v>
      </c>
      <c r="D132" s="22">
        <v>62.865853658536587</v>
      </c>
      <c r="E132" s="22">
        <v>162</v>
      </c>
      <c r="F132" s="22">
        <v>164</v>
      </c>
    </row>
    <row r="133" spans="1:6" x14ac:dyDescent="0.25">
      <c r="A133" s="22" t="s">
        <v>141</v>
      </c>
      <c r="B133" s="22">
        <f t="shared" si="4"/>
        <v>25.149051490514903</v>
      </c>
      <c r="C133" s="22">
        <v>27.282608695652176</v>
      </c>
      <c r="D133" s="22">
        <v>23.027027027027028</v>
      </c>
      <c r="E133" s="22">
        <v>184</v>
      </c>
      <c r="F133" s="22">
        <v>185</v>
      </c>
    </row>
    <row r="134" spans="1:6" x14ac:dyDescent="0.25">
      <c r="A134" s="22" t="s">
        <v>142</v>
      </c>
      <c r="B134" s="22">
        <f t="shared" si="4"/>
        <v>51.474530831099194</v>
      </c>
      <c r="C134" s="22">
        <v>50.962566844919785</v>
      </c>
      <c r="D134" s="22">
        <v>51.98924731182796</v>
      </c>
      <c r="E134" s="22">
        <v>187</v>
      </c>
      <c r="F134" s="22">
        <v>186</v>
      </c>
    </row>
    <row r="135" spans="1:6" x14ac:dyDescent="0.25">
      <c r="A135" s="22" t="s">
        <v>1</v>
      </c>
      <c r="B135" s="22">
        <f t="shared" si="4"/>
        <v>18.848920863309353</v>
      </c>
      <c r="C135" s="22">
        <v>22</v>
      </c>
      <c r="D135" s="22">
        <v>15.652173913043478</v>
      </c>
      <c r="E135" s="22">
        <v>70</v>
      </c>
      <c r="F135" s="22">
        <v>69</v>
      </c>
    </row>
    <row r="136" spans="1:6" x14ac:dyDescent="0.25">
      <c r="A136" s="22" t="s">
        <v>143</v>
      </c>
      <c r="B136" s="22">
        <f t="shared" si="4"/>
        <v>42.162921348314605</v>
      </c>
      <c r="C136" s="22">
        <v>41.573033707865171</v>
      </c>
      <c r="D136" s="22">
        <v>42.752808988764045</v>
      </c>
      <c r="E136" s="22">
        <v>178</v>
      </c>
      <c r="F136" s="22">
        <v>178</v>
      </c>
    </row>
    <row r="137" spans="1:6" x14ac:dyDescent="0.25">
      <c r="A137" s="22" t="s">
        <v>144</v>
      </c>
      <c r="B137" s="22">
        <f t="shared" si="4"/>
        <v>53.900709219858157</v>
      </c>
      <c r="C137" s="22">
        <v>58.857142857142854</v>
      </c>
      <c r="D137" s="22">
        <v>49.014084507042256</v>
      </c>
      <c r="E137" s="22">
        <v>70</v>
      </c>
      <c r="F137" s="22">
        <v>71</v>
      </c>
    </row>
    <row r="138" spans="1:6" x14ac:dyDescent="0.25">
      <c r="A138" s="22" t="s">
        <v>145</v>
      </c>
      <c r="B138" s="22">
        <f t="shared" si="4"/>
        <v>77.888888888888886</v>
      </c>
      <c r="C138" s="22">
        <v>77.555555555555557</v>
      </c>
      <c r="D138" s="22">
        <v>78.222222222222229</v>
      </c>
      <c r="E138" s="22">
        <v>135</v>
      </c>
      <c r="F138" s="22">
        <v>135</v>
      </c>
    </row>
    <row r="139" spans="1:6" x14ac:dyDescent="0.25">
      <c r="A139" s="22" t="s">
        <v>22</v>
      </c>
      <c r="B139" s="22" t="e">
        <f t="shared" si="4"/>
        <v>#N/A</v>
      </c>
      <c r="C139" s="22" t="e">
        <v>#N/A</v>
      </c>
      <c r="D139" s="22" t="e">
        <v>#N/A</v>
      </c>
      <c r="E139" s="22" t="e">
        <v>#N/A</v>
      </c>
      <c r="F139" s="22" t="e">
        <v>#N/A</v>
      </c>
    </row>
    <row r="140" spans="1:6" x14ac:dyDescent="0.25">
      <c r="A140" s="22" t="s">
        <v>146</v>
      </c>
      <c r="B140" s="22">
        <f t="shared" si="4"/>
        <v>37.852564102564102</v>
      </c>
      <c r="C140" s="22">
        <v>46.057692307692307</v>
      </c>
      <c r="D140" s="22">
        <v>29.647435897435898</v>
      </c>
      <c r="E140" s="22">
        <v>312</v>
      </c>
      <c r="F140" s="22">
        <v>312</v>
      </c>
    </row>
    <row r="141" spans="1:6" x14ac:dyDescent="0.25">
      <c r="A141" s="22" t="s">
        <v>147</v>
      </c>
      <c r="B141" s="22">
        <f t="shared" si="4"/>
        <v>63.613445378151262</v>
      </c>
      <c r="C141" s="22">
        <v>65.593220338983045</v>
      </c>
      <c r="D141" s="22">
        <v>61.666666666666664</v>
      </c>
      <c r="E141" s="22">
        <v>59</v>
      </c>
      <c r="F141" s="22">
        <v>60</v>
      </c>
    </row>
    <row r="142" spans="1:6" x14ac:dyDescent="0.25">
      <c r="A142" s="22" t="s">
        <v>148</v>
      </c>
      <c r="B142" s="22">
        <f t="shared" si="4"/>
        <v>10.416666666666666</v>
      </c>
      <c r="C142" s="22">
        <v>9.5833333333333339</v>
      </c>
      <c r="D142" s="22">
        <v>11.25</v>
      </c>
      <c r="E142" s="22">
        <v>48</v>
      </c>
      <c r="F142" s="22">
        <v>48</v>
      </c>
    </row>
    <row r="143" spans="1:6" x14ac:dyDescent="0.25">
      <c r="A143" s="22" t="s">
        <v>149</v>
      </c>
      <c r="B143" s="22">
        <f t="shared" si="4"/>
        <v>95.837104072398191</v>
      </c>
      <c r="C143" s="22">
        <v>93.981900452488688</v>
      </c>
      <c r="D143" s="22">
        <v>97.692307692307693</v>
      </c>
      <c r="E143" s="22">
        <v>221</v>
      </c>
      <c r="F143" s="22">
        <v>221</v>
      </c>
    </row>
    <row r="144" spans="1:6" x14ac:dyDescent="0.25">
      <c r="A144" s="22" t="s">
        <v>150</v>
      </c>
      <c r="B144" s="22">
        <f t="shared" si="4"/>
        <v>24.722222222222221</v>
      </c>
      <c r="C144" s="22">
        <v>22.5</v>
      </c>
      <c r="D144" s="22">
        <v>26.944444444444443</v>
      </c>
      <c r="E144" s="22">
        <v>72</v>
      </c>
      <c r="F144" s="22">
        <v>72</v>
      </c>
    </row>
    <row r="145" spans="1:6" x14ac:dyDescent="0.25">
      <c r="A145" s="22" t="s">
        <v>151</v>
      </c>
      <c r="B145" s="22">
        <f t="shared" si="4"/>
        <v>38.35164835164835</v>
      </c>
      <c r="C145" s="22">
        <v>38.029197080291972</v>
      </c>
      <c r="D145" s="22">
        <v>38.676470588235297</v>
      </c>
      <c r="E145" s="22">
        <v>137</v>
      </c>
      <c r="F145" s="22">
        <v>136</v>
      </c>
    </row>
    <row r="146" spans="1:6" x14ac:dyDescent="0.25">
      <c r="A146" s="22" t="s">
        <v>17</v>
      </c>
      <c r="B146" s="22">
        <f t="shared" si="4"/>
        <v>57.352941176470587</v>
      </c>
      <c r="C146" s="22">
        <v>60.147058823529413</v>
      </c>
      <c r="D146" s="22">
        <v>54.558823529411768</v>
      </c>
      <c r="E146" s="22">
        <v>68</v>
      </c>
      <c r="F146" s="22">
        <v>68</v>
      </c>
    </row>
    <row r="147" spans="1:6" x14ac:dyDescent="0.25">
      <c r="A147" s="22" t="s">
        <v>152</v>
      </c>
      <c r="B147" s="22">
        <f t="shared" si="4"/>
        <v>44.561403508771932</v>
      </c>
      <c r="C147" s="22">
        <v>41.228070175438596</v>
      </c>
      <c r="D147" s="22">
        <v>47.89473684210526</v>
      </c>
      <c r="E147" s="22">
        <v>114</v>
      </c>
      <c r="F147" s="22">
        <v>114</v>
      </c>
    </row>
    <row r="148" spans="1:6" x14ac:dyDescent="0.25">
      <c r="A148" s="22" t="s">
        <v>153</v>
      </c>
      <c r="B148" s="22">
        <f t="shared" si="4"/>
        <v>87.334851936218683</v>
      </c>
      <c r="C148" s="22">
        <v>85.707762557077629</v>
      </c>
      <c r="D148" s="22">
        <v>88.954545454545453</v>
      </c>
      <c r="E148" s="22">
        <v>219</v>
      </c>
      <c r="F148" s="22">
        <v>220</v>
      </c>
    </row>
    <row r="149" spans="1:6" x14ac:dyDescent="0.25">
      <c r="A149" s="22" t="s">
        <v>154</v>
      </c>
      <c r="B149" s="22">
        <f t="shared" si="4"/>
        <v>49.855072463768117</v>
      </c>
      <c r="C149" s="22">
        <v>52.463768115942031</v>
      </c>
      <c r="D149" s="22">
        <v>47.246376811594203</v>
      </c>
      <c r="E149" s="22">
        <v>69</v>
      </c>
      <c r="F149" s="22">
        <v>69</v>
      </c>
    </row>
    <row r="150" spans="1:6" x14ac:dyDescent="0.25">
      <c r="A150" s="22" t="s">
        <v>155</v>
      </c>
      <c r="B150" s="22">
        <f t="shared" si="4"/>
        <v>54.871794871794869</v>
      </c>
      <c r="C150" s="22">
        <v>49.615384615384613</v>
      </c>
      <c r="D150" s="22">
        <v>60.128205128205131</v>
      </c>
      <c r="E150" s="22">
        <v>78</v>
      </c>
      <c r="F150" s="22">
        <v>78</v>
      </c>
    </row>
    <row r="151" spans="1:6" x14ac:dyDescent="0.25">
      <c r="A151" s="22" t="s">
        <v>20</v>
      </c>
      <c r="B151" s="22">
        <f t="shared" si="4"/>
        <v>43.133802816901408</v>
      </c>
      <c r="C151" s="22">
        <v>42.464788732394368</v>
      </c>
      <c r="D151" s="22">
        <v>43.802816901408448</v>
      </c>
      <c r="E151" s="22">
        <v>142</v>
      </c>
      <c r="F151" s="22">
        <v>142</v>
      </c>
    </row>
    <row r="152" spans="1:6" x14ac:dyDescent="0.25">
      <c r="A152" s="22" t="s">
        <v>156</v>
      </c>
      <c r="B152" s="22">
        <f t="shared" si="4"/>
        <v>23.043478260869566</v>
      </c>
      <c r="C152" s="22">
        <v>24.347826086956523</v>
      </c>
      <c r="D152" s="22">
        <v>21.739130434782609</v>
      </c>
      <c r="E152" s="22">
        <v>115</v>
      </c>
      <c r="F152" s="22">
        <v>115</v>
      </c>
    </row>
    <row r="153" spans="1:6" x14ac:dyDescent="0.25">
      <c r="A153" s="22" t="s">
        <v>157</v>
      </c>
      <c r="B153" s="22">
        <f t="shared" si="4"/>
        <v>40.294117647058826</v>
      </c>
      <c r="C153" s="22">
        <v>28.529411764705884</v>
      </c>
      <c r="D153" s="22">
        <v>52.058823529411768</v>
      </c>
      <c r="E153" s="22">
        <v>102</v>
      </c>
      <c r="F153" s="22">
        <v>102</v>
      </c>
    </row>
    <row r="154" spans="1:6" x14ac:dyDescent="0.25">
      <c r="A154" s="22" t="s">
        <v>158</v>
      </c>
      <c r="B154" s="22">
        <f t="shared" si="4"/>
        <v>36.09375</v>
      </c>
      <c r="C154" s="22">
        <v>37.291666666666664</v>
      </c>
      <c r="D154" s="22">
        <v>34.895833333333336</v>
      </c>
      <c r="E154" s="22">
        <v>96</v>
      </c>
      <c r="F154" s="22">
        <v>96</v>
      </c>
    </row>
    <row r="155" spans="1:6" x14ac:dyDescent="0.25">
      <c r="A155" s="22" t="s">
        <v>159</v>
      </c>
      <c r="B155" s="22">
        <f t="shared" si="4"/>
        <v>40.862068965517238</v>
      </c>
      <c r="C155" s="22">
        <v>41.931034482758619</v>
      </c>
      <c r="D155" s="22">
        <v>39.793103448275865</v>
      </c>
      <c r="E155" s="22">
        <v>145</v>
      </c>
      <c r="F155" s="22">
        <v>145</v>
      </c>
    </row>
    <row r="156" spans="1:6" x14ac:dyDescent="0.25">
      <c r="A156" s="22" t="s">
        <v>160</v>
      </c>
      <c r="B156" s="22">
        <f t="shared" si="4"/>
        <v>95.629370629370626</v>
      </c>
      <c r="C156" s="22">
        <v>96.783216783216787</v>
      </c>
      <c r="D156" s="22">
        <v>94.47552447552448</v>
      </c>
      <c r="E156" s="22">
        <v>143</v>
      </c>
      <c r="F156" s="22">
        <v>143</v>
      </c>
    </row>
    <row r="157" spans="1:6" x14ac:dyDescent="0.25">
      <c r="A157" s="22" t="s">
        <v>161</v>
      </c>
      <c r="B157" s="22">
        <f t="shared" si="4"/>
        <v>53.396946564885496</v>
      </c>
      <c r="C157" s="22">
        <v>53.511450381679388</v>
      </c>
      <c r="D157" s="22">
        <v>53.282442748091604</v>
      </c>
      <c r="E157" s="22">
        <v>131</v>
      </c>
      <c r="F157" s="22">
        <v>131</v>
      </c>
    </row>
    <row r="158" spans="1:6" x14ac:dyDescent="0.25">
      <c r="A158" s="22" t="s">
        <v>162</v>
      </c>
      <c r="B158" s="22">
        <f t="shared" si="4"/>
        <v>64.090909090909093</v>
      </c>
      <c r="C158" s="22">
        <v>64.415584415584419</v>
      </c>
      <c r="D158" s="22">
        <v>63.766233766233768</v>
      </c>
      <c r="E158" s="22">
        <v>77</v>
      </c>
      <c r="F158" s="22">
        <v>77</v>
      </c>
    </row>
    <row r="159" spans="1:6" x14ac:dyDescent="0.25">
      <c r="A159" s="22" t="s">
        <v>163</v>
      </c>
      <c r="B159" s="22">
        <f t="shared" si="4"/>
        <v>76.045454545454547</v>
      </c>
      <c r="C159" s="22">
        <v>76.36363636363636</v>
      </c>
      <c r="D159" s="22">
        <v>75.727272727272734</v>
      </c>
      <c r="E159" s="22">
        <v>110</v>
      </c>
      <c r="F159" s="22">
        <v>110</v>
      </c>
    </row>
    <row r="160" spans="1:6" x14ac:dyDescent="0.25">
      <c r="A160" s="22" t="s">
        <v>164</v>
      </c>
      <c r="B160" s="22">
        <f t="shared" si="4"/>
        <v>34.669117647058826</v>
      </c>
      <c r="C160" s="22">
        <v>33.235294117647058</v>
      </c>
      <c r="D160" s="22">
        <v>36.102941176470587</v>
      </c>
      <c r="E160" s="22">
        <v>136</v>
      </c>
      <c r="F160" s="22">
        <v>136</v>
      </c>
    </row>
    <row r="161" spans="1:6" x14ac:dyDescent="0.25">
      <c r="A161" s="22" t="s">
        <v>165</v>
      </c>
      <c r="B161" s="22">
        <f t="shared" si="4"/>
        <v>24.652777777777779</v>
      </c>
      <c r="C161" s="22">
        <v>30.833333333333332</v>
      </c>
      <c r="D161" s="22">
        <v>18.472222222222221</v>
      </c>
      <c r="E161" s="22">
        <v>72</v>
      </c>
      <c r="F161" s="22">
        <v>72</v>
      </c>
    </row>
    <row r="162" spans="1:6" x14ac:dyDescent="0.25">
      <c r="A162" s="22" t="s">
        <v>166</v>
      </c>
      <c r="B162" s="22">
        <f t="shared" ref="B162:B193" si="5">(C162*E162+D162*F162)/SUM(E162:F162)</f>
        <v>27.142857142857142</v>
      </c>
      <c r="C162" s="22">
        <v>22.244897959183675</v>
      </c>
      <c r="D162" s="22">
        <v>32.04081632653061</v>
      </c>
      <c r="E162" s="22">
        <v>98</v>
      </c>
      <c r="F162" s="22">
        <v>98</v>
      </c>
    </row>
    <row r="163" spans="1:6" x14ac:dyDescent="0.25">
      <c r="A163" s="22" t="s">
        <v>167</v>
      </c>
      <c r="B163" s="22" t="e">
        <f t="shared" si="5"/>
        <v>#N/A</v>
      </c>
      <c r="C163" s="22" t="e">
        <v>#N/A</v>
      </c>
      <c r="D163" s="22" t="e">
        <v>#N/A</v>
      </c>
      <c r="E163" s="22" t="e">
        <v>#N/A</v>
      </c>
      <c r="F163" s="22" t="e">
        <v>#N/A</v>
      </c>
    </row>
    <row r="164" spans="1:6" x14ac:dyDescent="0.25">
      <c r="A164" s="22" t="s">
        <v>168</v>
      </c>
      <c r="B164" s="22" t="e">
        <f t="shared" si="5"/>
        <v>#N/A</v>
      </c>
      <c r="C164" s="22" t="e">
        <v>#N/A</v>
      </c>
      <c r="D164" s="22" t="e">
        <v>#N/A</v>
      </c>
      <c r="E164" s="22" t="e">
        <v>#N/A</v>
      </c>
      <c r="F164" s="22" t="e">
        <v>#N/A</v>
      </c>
    </row>
    <row r="165" spans="1:6" x14ac:dyDescent="0.25">
      <c r="A165" s="22" t="s">
        <v>169</v>
      </c>
      <c r="B165" s="22">
        <f t="shared" si="5"/>
        <v>70.138888888888886</v>
      </c>
      <c r="C165" s="22">
        <v>66.805555555555557</v>
      </c>
      <c r="D165" s="22">
        <v>73.472222222222229</v>
      </c>
      <c r="E165" s="22">
        <v>72</v>
      </c>
      <c r="F165" s="22">
        <v>72</v>
      </c>
    </row>
    <row r="166" spans="1:6" x14ac:dyDescent="0.25">
      <c r="A166" s="22" t="s">
        <v>170</v>
      </c>
      <c r="B166" s="22">
        <f t="shared" si="5"/>
        <v>93.94736842105263</v>
      </c>
      <c r="C166" s="22">
        <v>94.736842105263165</v>
      </c>
      <c r="D166" s="22">
        <v>93.15789473684211</v>
      </c>
      <c r="E166" s="22">
        <v>152</v>
      </c>
      <c r="F166" s="22">
        <v>152</v>
      </c>
    </row>
    <row r="167" spans="1:6" x14ac:dyDescent="0.25">
      <c r="A167" s="22" t="s">
        <v>171</v>
      </c>
      <c r="B167" s="22" t="e">
        <f t="shared" si="5"/>
        <v>#N/A</v>
      </c>
      <c r="C167" s="22" t="e">
        <v>#N/A</v>
      </c>
      <c r="D167" s="22" t="e">
        <v>#N/A</v>
      </c>
      <c r="E167" s="22" t="e">
        <v>#N/A</v>
      </c>
      <c r="F167" s="22" t="e">
        <v>#N/A</v>
      </c>
    </row>
    <row r="168" spans="1:6" x14ac:dyDescent="0.25">
      <c r="A168" s="22" t="s">
        <v>172</v>
      </c>
      <c r="B168" s="22">
        <f t="shared" si="5"/>
        <v>38.486842105263158</v>
      </c>
      <c r="C168" s="22">
        <v>38.815789473684212</v>
      </c>
      <c r="D168" s="22">
        <v>38.157894736842103</v>
      </c>
      <c r="E168" s="22">
        <v>76</v>
      </c>
      <c r="F168" s="22">
        <v>76</v>
      </c>
    </row>
    <row r="169" spans="1:6" x14ac:dyDescent="0.25">
      <c r="A169" s="22" t="s">
        <v>173</v>
      </c>
      <c r="B169" s="22" t="e">
        <f t="shared" si="5"/>
        <v>#N/A</v>
      </c>
      <c r="C169" s="22" t="e">
        <v>#N/A</v>
      </c>
      <c r="D169" s="22" t="e">
        <v>#N/A</v>
      </c>
      <c r="E169" s="22" t="e">
        <v>#N/A</v>
      </c>
      <c r="F169" s="22" t="e">
        <v>#N/A</v>
      </c>
    </row>
    <row r="170" spans="1:6" x14ac:dyDescent="0.25">
      <c r="A170" s="22" t="s">
        <v>174</v>
      </c>
      <c r="B170" s="22">
        <f t="shared" si="5"/>
        <v>71.25</v>
      </c>
      <c r="C170" s="22">
        <v>76.458333333333329</v>
      </c>
      <c r="D170" s="22">
        <v>66.041666666666671</v>
      </c>
      <c r="E170" s="22">
        <v>48</v>
      </c>
      <c r="F170" s="22">
        <v>48</v>
      </c>
    </row>
    <row r="171" spans="1:6" x14ac:dyDescent="0.25">
      <c r="A171" s="22" t="s">
        <v>5</v>
      </c>
      <c r="B171" s="22">
        <f t="shared" si="5"/>
        <v>34.91935483870968</v>
      </c>
      <c r="C171" s="22">
        <v>30.483870967741936</v>
      </c>
      <c r="D171" s="22">
        <v>39.354838709677416</v>
      </c>
      <c r="E171" s="22">
        <v>62</v>
      </c>
      <c r="F171" s="22">
        <v>62</v>
      </c>
    </row>
    <row r="172" spans="1:6" x14ac:dyDescent="0.25">
      <c r="A172" s="22" t="s">
        <v>175</v>
      </c>
      <c r="B172" s="22">
        <f t="shared" si="5"/>
        <v>24.948453608247423</v>
      </c>
      <c r="C172" s="22">
        <v>25.670103092783506</v>
      </c>
      <c r="D172" s="22">
        <v>24.226804123711339</v>
      </c>
      <c r="E172" s="22">
        <v>97</v>
      </c>
      <c r="F172" s="22">
        <v>97</v>
      </c>
    </row>
    <row r="173" spans="1:6" x14ac:dyDescent="0.25">
      <c r="A173" s="22" t="s">
        <v>176</v>
      </c>
      <c r="B173" s="22">
        <f t="shared" si="5"/>
        <v>64.444444444444443</v>
      </c>
      <c r="C173" s="22">
        <v>48.222222222222221</v>
      </c>
      <c r="D173" s="22">
        <v>80.666666666666671</v>
      </c>
      <c r="E173" s="22">
        <v>45</v>
      </c>
      <c r="F173" s="22">
        <v>45</v>
      </c>
    </row>
    <row r="174" spans="1:6" x14ac:dyDescent="0.25">
      <c r="A174" s="22" t="s">
        <v>177</v>
      </c>
      <c r="B174" s="22" t="e">
        <f t="shared" si="5"/>
        <v>#N/A</v>
      </c>
      <c r="C174" s="22" t="e">
        <v>#N/A</v>
      </c>
      <c r="D174" s="22" t="e">
        <v>#N/A</v>
      </c>
      <c r="E174" s="22" t="e">
        <v>#N/A</v>
      </c>
      <c r="F174" s="22" t="e">
        <v>#N/A</v>
      </c>
    </row>
    <row r="175" spans="1:6" x14ac:dyDescent="0.25">
      <c r="A175" s="22" t="s">
        <v>178</v>
      </c>
      <c r="B175" s="22">
        <f t="shared" si="5"/>
        <v>53.28358208955224</v>
      </c>
      <c r="C175" s="22">
        <v>57.164179104477611</v>
      </c>
      <c r="D175" s="22">
        <v>49.402985074626862</v>
      </c>
      <c r="E175" s="22">
        <v>67</v>
      </c>
      <c r="F175" s="22">
        <v>67</v>
      </c>
    </row>
    <row r="176" spans="1:6" x14ac:dyDescent="0.25">
      <c r="A176" s="22" t="s">
        <v>34</v>
      </c>
      <c r="B176" s="22">
        <f t="shared" si="5"/>
        <v>60.909090909090907</v>
      </c>
      <c r="C176" s="22">
        <v>50.227272727272727</v>
      </c>
      <c r="D176" s="22">
        <v>71.590909090909093</v>
      </c>
      <c r="E176" s="22">
        <v>44</v>
      </c>
      <c r="F176" s="22">
        <v>44</v>
      </c>
    </row>
    <row r="177" spans="1:6" x14ac:dyDescent="0.25">
      <c r="A177" s="22" t="s">
        <v>179</v>
      </c>
      <c r="B177" s="22">
        <f t="shared" si="5"/>
        <v>37.913385826771652</v>
      </c>
      <c r="C177" s="22">
        <v>37.086614173228348</v>
      </c>
      <c r="D177" s="22">
        <v>38.740157480314963</v>
      </c>
      <c r="E177" s="22">
        <v>127</v>
      </c>
      <c r="F177" s="22">
        <v>127</v>
      </c>
    </row>
    <row r="178" spans="1:6" x14ac:dyDescent="0.25">
      <c r="A178" s="22" t="s">
        <v>180</v>
      </c>
      <c r="B178" s="22">
        <f t="shared" si="5"/>
        <v>87.620967741935488</v>
      </c>
      <c r="C178" s="22">
        <v>85.967741935483872</v>
      </c>
      <c r="D178" s="22">
        <v>89.274193548387103</v>
      </c>
      <c r="E178" s="22">
        <v>124</v>
      </c>
      <c r="F178" s="22">
        <v>124</v>
      </c>
    </row>
    <row r="179" spans="1:6" x14ac:dyDescent="0.25">
      <c r="A179" s="22" t="s">
        <v>181</v>
      </c>
      <c r="B179" s="22">
        <f t="shared" si="5"/>
        <v>48.372093023255815</v>
      </c>
      <c r="C179" s="22">
        <v>52.906976744186046</v>
      </c>
      <c r="D179" s="22">
        <v>43.837209302325583</v>
      </c>
      <c r="E179" s="22">
        <v>86</v>
      </c>
      <c r="F179" s="22">
        <v>86</v>
      </c>
    </row>
    <row r="180" spans="1:6" x14ac:dyDescent="0.25">
      <c r="A180" s="22" t="s">
        <v>182</v>
      </c>
      <c r="B180" s="22" t="e">
        <f t="shared" si="5"/>
        <v>#N/A</v>
      </c>
      <c r="C180" s="22" t="e">
        <v>#N/A</v>
      </c>
      <c r="D180" s="22" t="e">
        <v>#N/A</v>
      </c>
      <c r="E180" s="22" t="e">
        <v>#N/A</v>
      </c>
      <c r="F180" s="22" t="e">
        <v>#N/A</v>
      </c>
    </row>
    <row r="181" spans="1:6" x14ac:dyDescent="0.25">
      <c r="A181" s="22" t="s">
        <v>183</v>
      </c>
      <c r="B181" s="22">
        <f t="shared" si="5"/>
        <v>65.94736842105263</v>
      </c>
      <c r="C181" s="22">
        <v>79.15789473684211</v>
      </c>
      <c r="D181" s="22">
        <v>52.736842105263158</v>
      </c>
      <c r="E181" s="22">
        <v>95</v>
      </c>
      <c r="F181" s="22">
        <v>95</v>
      </c>
    </row>
    <row r="182" spans="1:6" x14ac:dyDescent="0.25">
      <c r="A182" s="22" t="s">
        <v>184</v>
      </c>
      <c r="B182" s="22">
        <f t="shared" si="5"/>
        <v>34.270833333333336</v>
      </c>
      <c r="C182" s="22">
        <v>32.5</v>
      </c>
      <c r="D182" s="22">
        <v>36.041666666666664</v>
      </c>
      <c r="E182" s="22">
        <v>48</v>
      </c>
      <c r="F182" s="22">
        <v>48</v>
      </c>
    </row>
    <row r="183" spans="1:6" x14ac:dyDescent="0.25">
      <c r="A183" s="22" t="s">
        <v>185</v>
      </c>
      <c r="B183" s="22">
        <f t="shared" si="5"/>
        <v>15.96774193548387</v>
      </c>
      <c r="C183" s="22">
        <v>7.419354838709677</v>
      </c>
      <c r="D183" s="22">
        <v>24.516129032258064</v>
      </c>
      <c r="E183" s="22">
        <v>62</v>
      </c>
      <c r="F183" s="22">
        <v>62</v>
      </c>
    </row>
    <row r="184" spans="1:6" x14ac:dyDescent="0.25">
      <c r="A184" s="22" t="s">
        <v>186</v>
      </c>
      <c r="B184" s="22">
        <f t="shared" si="5"/>
        <v>27.434210526315791</v>
      </c>
      <c r="C184" s="22">
        <v>30.131578947368421</v>
      </c>
      <c r="D184" s="22">
        <v>24.736842105263158</v>
      </c>
      <c r="E184" s="22">
        <v>76</v>
      </c>
      <c r="F184" s="22">
        <v>76</v>
      </c>
    </row>
    <row r="185" spans="1:6" x14ac:dyDescent="0.25">
      <c r="A185" s="22" t="s">
        <v>28</v>
      </c>
      <c r="B185" s="22">
        <f t="shared" si="5"/>
        <v>28.988764044943821</v>
      </c>
      <c r="C185" s="22">
        <v>28.444444444444443</v>
      </c>
      <c r="D185" s="22">
        <v>29.545454545454547</v>
      </c>
      <c r="E185" s="22">
        <v>45</v>
      </c>
      <c r="F185" s="22">
        <v>44</v>
      </c>
    </row>
    <row r="186" spans="1:6" x14ac:dyDescent="0.25">
      <c r="A186" s="22" t="s">
        <v>13</v>
      </c>
      <c r="B186" s="22">
        <f t="shared" si="5"/>
        <v>40</v>
      </c>
      <c r="C186" s="22">
        <v>40.416666666666664</v>
      </c>
      <c r="D186" s="22">
        <v>39.583333333333336</v>
      </c>
      <c r="E186" s="22">
        <v>48</v>
      </c>
      <c r="F186" s="22">
        <v>48</v>
      </c>
    </row>
    <row r="187" spans="1:6" x14ac:dyDescent="0.25">
      <c r="A187" s="22" t="s">
        <v>6</v>
      </c>
      <c r="B187" s="22">
        <f t="shared" si="5"/>
        <v>67.41935483870968</v>
      </c>
      <c r="C187" s="22">
        <v>65.967741935483872</v>
      </c>
      <c r="D187" s="22">
        <v>68.870967741935488</v>
      </c>
      <c r="E187" s="22">
        <v>62</v>
      </c>
      <c r="F187" s="22">
        <v>62</v>
      </c>
    </row>
    <row r="188" spans="1:6" x14ac:dyDescent="0.25">
      <c r="A188" s="22" t="s">
        <v>44</v>
      </c>
      <c r="B188" s="22">
        <f t="shared" si="5"/>
        <v>69.875</v>
      </c>
      <c r="C188" s="22">
        <v>66</v>
      </c>
      <c r="D188" s="22">
        <v>73.75</v>
      </c>
      <c r="E188" s="22">
        <v>40</v>
      </c>
      <c r="F188" s="22">
        <v>40</v>
      </c>
    </row>
    <row r="189" spans="1:6" x14ac:dyDescent="0.25">
      <c r="A189" s="22" t="s">
        <v>187</v>
      </c>
      <c r="B189" s="22" t="e">
        <f t="shared" si="5"/>
        <v>#N/A</v>
      </c>
      <c r="C189" s="22" t="e">
        <v>#N/A</v>
      </c>
      <c r="D189" s="22" t="e">
        <v>#N/A</v>
      </c>
      <c r="E189" s="22" t="e">
        <v>#N/A</v>
      </c>
      <c r="F189" s="22" t="e">
        <v>#N/A</v>
      </c>
    </row>
    <row r="190" spans="1:6" x14ac:dyDescent="0.25">
      <c r="A190" s="22" t="s">
        <v>188</v>
      </c>
      <c r="B190" s="22" t="e">
        <f t="shared" si="5"/>
        <v>#N/A</v>
      </c>
      <c r="C190" s="22" t="e">
        <v>#N/A</v>
      </c>
      <c r="D190" s="22" t="e">
        <v>#N/A</v>
      </c>
      <c r="E190" s="22" t="e">
        <v>#N/A</v>
      </c>
      <c r="F190" s="22" t="e">
        <v>#N/A</v>
      </c>
    </row>
    <row r="191" spans="1:6" x14ac:dyDescent="0.25">
      <c r="A191" s="22" t="s">
        <v>189</v>
      </c>
      <c r="B191" s="22" t="e">
        <f t="shared" si="5"/>
        <v>#N/A</v>
      </c>
      <c r="C191" s="22" t="e">
        <v>#N/A</v>
      </c>
      <c r="D191" s="22" t="e">
        <v>#N/A</v>
      </c>
      <c r="E191" s="22" t="e">
        <v>#N/A</v>
      </c>
      <c r="F191" s="22" t="e">
        <v>#N/A</v>
      </c>
    </row>
    <row r="192" spans="1:6" x14ac:dyDescent="0.25">
      <c r="A192" s="22" t="s">
        <v>190</v>
      </c>
      <c r="B192" s="22" t="e">
        <f t="shared" si="5"/>
        <v>#N/A</v>
      </c>
      <c r="C192" s="22" t="e">
        <v>#N/A</v>
      </c>
      <c r="D192" s="22" t="e">
        <v>#N/A</v>
      </c>
      <c r="E192" s="22" t="e">
        <v>#N/A</v>
      </c>
      <c r="F192" s="22" t="e">
        <v>#N/A</v>
      </c>
    </row>
    <row r="193" spans="1:6" x14ac:dyDescent="0.25">
      <c r="A193" s="22" t="s">
        <v>191</v>
      </c>
      <c r="B193" s="22" t="e">
        <f t="shared" si="5"/>
        <v>#N/A</v>
      </c>
      <c r="C193" s="22" t="e">
        <v>#N/A</v>
      </c>
      <c r="D193" s="22" t="e">
        <v>#N/A</v>
      </c>
      <c r="E193" s="22" t="e">
        <v>#N/A</v>
      </c>
      <c r="F193" s="22" t="e">
        <v>#N/A</v>
      </c>
    </row>
    <row r="194" spans="1:6" x14ac:dyDescent="0.25">
      <c r="A194" s="22" t="s">
        <v>192</v>
      </c>
      <c r="B194" s="22" t="e">
        <f t="shared" ref="B194" si="6">(C194*E194+D194*F194)/SUM(E194:F194)</f>
        <v>#N/A</v>
      </c>
      <c r="C194" s="22" t="e">
        <v>#N/A</v>
      </c>
      <c r="D194" s="22" t="e">
        <v>#N/A</v>
      </c>
      <c r="E194" s="22" t="e">
        <v>#N/A</v>
      </c>
      <c r="F194" s="22" t="e">
        <v>#N/A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9"/>
  <sheetViews>
    <sheetView topLeftCell="A171" workbookViewId="0">
      <selection activeCell="A171" sqref="A1:XFD1048576"/>
    </sheetView>
  </sheetViews>
  <sheetFormatPr defaultRowHeight="15" x14ac:dyDescent="0.25"/>
  <cols>
    <col min="1" max="1" width="9" style="6" customWidth="1"/>
    <col min="2" max="2" width="20.5703125" style="6" customWidth="1"/>
    <col min="3" max="3" width="10.5703125" style="22" customWidth="1"/>
    <col min="4" max="4" width="8.85546875" style="22" customWidth="1"/>
    <col min="5" max="5" width="9.140625" style="6" customWidth="1"/>
    <col min="6" max="6" width="20.5703125" style="6" hidden="1" customWidth="1"/>
    <col min="7" max="7" width="27" style="6" customWidth="1"/>
    <col min="8" max="8" width="9.140625" style="22"/>
    <col min="9" max="9" width="38.7109375" style="22" customWidth="1"/>
    <col min="10" max="11" width="9.140625" style="22" customWidth="1"/>
    <col min="12" max="12" width="14.7109375" style="6" customWidth="1"/>
    <col min="13" max="13" width="13.28515625" style="6" customWidth="1"/>
    <col min="14" max="14" width="9.140625" style="6"/>
    <col min="15" max="15" width="9.140625" style="22" customWidth="1"/>
    <col min="16" max="24" width="9.140625" style="44" customWidth="1"/>
    <col min="25" max="25" width="8.5703125" style="44" customWidth="1"/>
    <col min="26" max="26" width="9.140625" style="44"/>
    <col min="27" max="16384" width="9.140625" style="22"/>
  </cols>
  <sheetData>
    <row r="1" spans="1:26" s="1" customFormat="1" ht="196.5" customHeight="1" thickBot="1" x14ac:dyDescent="0.4">
      <c r="A1" s="21" t="s">
        <v>0</v>
      </c>
      <c r="B1" s="21" t="s">
        <v>445</v>
      </c>
      <c r="C1" s="5" t="s">
        <v>425</v>
      </c>
      <c r="D1" s="15" t="s">
        <v>426</v>
      </c>
      <c r="E1" s="21" t="s">
        <v>444</v>
      </c>
      <c r="F1" s="21" t="s">
        <v>429</v>
      </c>
      <c r="G1" s="21" t="s">
        <v>437</v>
      </c>
      <c r="H1" s="36" t="s">
        <v>427</v>
      </c>
      <c r="I1" s="2" t="s">
        <v>318</v>
      </c>
      <c r="J1" s="3" t="s">
        <v>319</v>
      </c>
      <c r="K1" s="3" t="s">
        <v>428</v>
      </c>
      <c r="L1" s="21" t="s">
        <v>317</v>
      </c>
      <c r="M1" s="21" t="s">
        <v>287</v>
      </c>
      <c r="N1" s="21" t="s">
        <v>288</v>
      </c>
      <c r="O1" s="4" t="s">
        <v>320</v>
      </c>
      <c r="P1" s="37" t="s">
        <v>321</v>
      </c>
      <c r="Q1" s="38" t="s">
        <v>322</v>
      </c>
      <c r="R1" s="38" t="s">
        <v>323</v>
      </c>
      <c r="S1" s="38" t="s">
        <v>324</v>
      </c>
      <c r="T1" s="38" t="s">
        <v>325</v>
      </c>
      <c r="U1" s="39" t="s">
        <v>326</v>
      </c>
      <c r="V1" s="38" t="s">
        <v>327</v>
      </c>
      <c r="W1" s="38" t="s">
        <v>328</v>
      </c>
      <c r="X1" s="38" t="s">
        <v>329</v>
      </c>
      <c r="Y1" s="38" t="s">
        <v>330</v>
      </c>
      <c r="Z1" s="40" t="s">
        <v>331</v>
      </c>
    </row>
    <row r="2" spans="1:26" x14ac:dyDescent="0.25">
      <c r="A2" s="6" t="s">
        <v>98</v>
      </c>
      <c r="B2" s="6" t="s">
        <v>289</v>
      </c>
      <c r="C2" s="9">
        <v>81.114058355437663</v>
      </c>
      <c r="D2" s="16" t="s">
        <v>289</v>
      </c>
      <c r="E2" s="6">
        <v>81.63636363636364</v>
      </c>
      <c r="F2" s="6" t="s">
        <v>291</v>
      </c>
      <c r="H2" s="32" t="s">
        <v>309</v>
      </c>
      <c r="I2" s="6" t="s">
        <v>332</v>
      </c>
      <c r="J2" s="7">
        <f t="shared" ref="J2:J7" si="0">IF(T2="","",(T2+Z2)/2)</f>
        <v>0.76933752775721687</v>
      </c>
      <c r="K2" s="7">
        <f t="shared" ref="K2:K7" si="1">IF(O2="","",(U2+O2)/2)</f>
        <v>3.4223023940422981E-2</v>
      </c>
      <c r="L2" s="6">
        <v>4.6363636363636402</v>
      </c>
      <c r="M2" s="6" t="s">
        <v>293</v>
      </c>
      <c r="N2" s="20">
        <v>77</v>
      </c>
      <c r="O2" s="8">
        <f t="shared" ref="O2:O7" si="2">IF(S2="","",IF(T2="","",T2-S2))</f>
        <v>7.8571428571428625E-2</v>
      </c>
      <c r="P2" s="41"/>
      <c r="Q2" s="42">
        <v>0.5636363636363636</v>
      </c>
      <c r="R2" s="42">
        <v>0.77173913043478259</v>
      </c>
      <c r="S2" s="42">
        <v>0.6</v>
      </c>
      <c r="T2" s="42">
        <f>VLOOKUP(A2,[1]Sheet2!A$2:C$200,3,FALSE)</f>
        <v>0.6785714285714286</v>
      </c>
      <c r="U2" s="43">
        <f t="shared" ref="U2:U52" si="3">IF(Y2="","",IF(Z2="","",Z2-Y2))</f>
        <v>-1.0125380690582664E-2</v>
      </c>
      <c r="V2" s="42"/>
      <c r="W2" s="42">
        <v>0.81818181818181823</v>
      </c>
      <c r="X2" s="42">
        <v>0.79347826086956519</v>
      </c>
      <c r="Y2" s="42">
        <v>0.87022900763358779</v>
      </c>
      <c r="Z2" s="42">
        <f>VLOOKUP(A2,[1]Sheet2!A$2:C$200,2,FALSE)</f>
        <v>0.86010362694300513</v>
      </c>
    </row>
    <row r="3" spans="1:26" x14ac:dyDescent="0.25">
      <c r="A3" s="6" t="s">
        <v>175</v>
      </c>
      <c r="B3" s="6" t="s">
        <v>303</v>
      </c>
      <c r="C3" s="9">
        <v>24.563106796116504</v>
      </c>
      <c r="D3" s="16" t="s">
        <v>303</v>
      </c>
      <c r="E3" s="6">
        <v>24.948453608247423</v>
      </c>
      <c r="F3" s="6" t="s">
        <v>291</v>
      </c>
      <c r="G3" s="6" t="s">
        <v>307</v>
      </c>
      <c r="H3" s="32" t="s">
        <v>308</v>
      </c>
      <c r="I3" s="6" t="s">
        <v>274</v>
      </c>
      <c r="J3" s="7">
        <f t="shared" si="0"/>
        <v>0.19072164948453607</v>
      </c>
      <c r="K3" s="7">
        <f t="shared" si="1"/>
        <v>6.7216494845360741E-3</v>
      </c>
      <c r="L3" s="6">
        <v>0.94845360824742286</v>
      </c>
      <c r="M3" s="6" t="s">
        <v>303</v>
      </c>
      <c r="N3" s="20">
        <v>24</v>
      </c>
      <c r="O3" s="8">
        <f t="shared" si="2"/>
        <v>-3.2742268041237116E-2</v>
      </c>
      <c r="P3" s="41">
        <v>0.5842696629213483</v>
      </c>
      <c r="Q3" s="42">
        <v>0.44444444444444442</v>
      </c>
      <c r="R3" s="42">
        <v>0.26241134751773049</v>
      </c>
      <c r="S3" s="42">
        <v>0.20799999999999999</v>
      </c>
      <c r="T3" s="42">
        <f>VLOOKUP(A3,[1]Sheet2!A$2:C$200,3,FALSE)</f>
        <v>0.17525773195876287</v>
      </c>
      <c r="U3" s="43">
        <f t="shared" si="3"/>
        <v>4.6185567010309264E-2</v>
      </c>
      <c r="V3" s="42">
        <v>0.5786516853932584</v>
      </c>
      <c r="W3" s="42">
        <v>0.46031746031746029</v>
      </c>
      <c r="X3" s="42">
        <v>0.25531914893617019</v>
      </c>
      <c r="Y3" s="42">
        <v>0.16</v>
      </c>
      <c r="Z3" s="42">
        <f>VLOOKUP(A3,[1]Sheet2!A$2:C$200,2,FALSE)</f>
        <v>0.20618556701030927</v>
      </c>
    </row>
    <row r="4" spans="1:26" x14ac:dyDescent="0.25">
      <c r="A4" s="6" t="s">
        <v>135</v>
      </c>
      <c r="B4" s="6" t="s">
        <v>303</v>
      </c>
      <c r="C4" s="9">
        <v>23.348623853211009</v>
      </c>
      <c r="D4" s="16" t="s">
        <v>303</v>
      </c>
      <c r="E4" s="6">
        <v>23.316831683168317</v>
      </c>
      <c r="F4" s="6" t="s">
        <v>291</v>
      </c>
      <c r="G4" s="6" t="s">
        <v>307</v>
      </c>
      <c r="H4" s="32" t="s">
        <v>308</v>
      </c>
      <c r="I4" s="6" t="s">
        <v>251</v>
      </c>
      <c r="J4" s="7">
        <f t="shared" si="0"/>
        <v>0.19306930693069307</v>
      </c>
      <c r="K4" s="7">
        <f t="shared" si="1"/>
        <v>2.2197979676387092E-2</v>
      </c>
      <c r="L4" s="6">
        <v>0.31683168316831711</v>
      </c>
      <c r="M4" s="6" t="s">
        <v>303</v>
      </c>
      <c r="N4" s="20">
        <v>23</v>
      </c>
      <c r="O4" s="8">
        <f t="shared" si="2"/>
        <v>3.21074964639321E-2</v>
      </c>
      <c r="P4" s="41">
        <v>0.23255813953488372</v>
      </c>
      <c r="Q4" s="42">
        <v>0.32369942196531792</v>
      </c>
      <c r="R4" s="42">
        <v>0.29090909090909089</v>
      </c>
      <c r="S4" s="42">
        <v>0.18571428571428572</v>
      </c>
      <c r="T4" s="42">
        <f>VLOOKUP(A4,[1]Sheet2!A$2:C$200,3,FALSE)</f>
        <v>0.21782178217821782</v>
      </c>
      <c r="U4" s="43">
        <f t="shared" si="3"/>
        <v>1.2288462888842083E-2</v>
      </c>
      <c r="V4" s="42">
        <v>0.22480620155038761</v>
      </c>
      <c r="W4" s="42">
        <v>0.21965317919075145</v>
      </c>
      <c r="X4" s="42">
        <v>0.24096385542168675</v>
      </c>
      <c r="Y4" s="42">
        <v>0.15602836879432624</v>
      </c>
      <c r="Z4" s="42">
        <f>VLOOKUP(A4,[1]Sheet2!A$2:C$200,2,FALSE)</f>
        <v>0.16831683168316833</v>
      </c>
    </row>
    <row r="5" spans="1:26" x14ac:dyDescent="0.25">
      <c r="A5" s="6" t="s">
        <v>122</v>
      </c>
      <c r="B5" s="6" t="s">
        <v>303</v>
      </c>
      <c r="C5" s="9">
        <v>15.830903790087463</v>
      </c>
      <c r="D5" s="16" t="s">
        <v>303</v>
      </c>
      <c r="E5" s="6">
        <v>16.151315789473685</v>
      </c>
      <c r="F5" s="6" t="s">
        <v>291</v>
      </c>
      <c r="G5" s="6" t="s">
        <v>307</v>
      </c>
      <c r="H5" s="32" t="s">
        <v>308</v>
      </c>
      <c r="I5" s="6" t="s">
        <v>244</v>
      </c>
      <c r="J5" s="7">
        <f t="shared" si="0"/>
        <v>0.14441558441558441</v>
      </c>
      <c r="K5" s="7">
        <f t="shared" si="1"/>
        <v>2.7265995836922061E-2</v>
      </c>
      <c r="L5" s="6">
        <v>3.151315789473685</v>
      </c>
      <c r="M5" s="6" t="s">
        <v>303</v>
      </c>
      <c r="N5" s="20">
        <v>13</v>
      </c>
      <c r="O5" s="8">
        <f t="shared" si="2"/>
        <v>2.7752330656894975E-2</v>
      </c>
      <c r="P5" s="41">
        <v>0.20441988950276244</v>
      </c>
      <c r="Q5" s="42">
        <v>0.18378378378378379</v>
      </c>
      <c r="R5" s="42">
        <v>0.16935483870967741</v>
      </c>
      <c r="S5" s="42">
        <v>0.14107883817427386</v>
      </c>
      <c r="T5" s="42">
        <f>VLOOKUP(A5,[1]Sheet2!A$2:C$200,3,FALSE)</f>
        <v>0.16883116883116883</v>
      </c>
      <c r="U5" s="43">
        <f t="shared" si="3"/>
        <v>2.6779661016949147E-2</v>
      </c>
      <c r="V5" s="42">
        <v>0.13812154696132597</v>
      </c>
      <c r="W5" s="42">
        <v>0.16847826086956522</v>
      </c>
      <c r="X5" s="42">
        <v>0.17741935483870969</v>
      </c>
      <c r="Y5" s="42">
        <v>9.3220338983050849E-2</v>
      </c>
      <c r="Z5" s="42">
        <f>VLOOKUP(A5,[1]Sheet2!A$2:C$200,2,FALSE)</f>
        <v>0.12</v>
      </c>
    </row>
    <row r="6" spans="1:26" x14ac:dyDescent="0.25">
      <c r="A6" s="6" t="s">
        <v>37</v>
      </c>
      <c r="B6" s="6" t="s">
        <v>299</v>
      </c>
      <c r="C6" s="9">
        <v>37.146341463414636</v>
      </c>
      <c r="D6" s="16" t="s">
        <v>299</v>
      </c>
      <c r="E6" s="6">
        <v>37.146341463414636</v>
      </c>
      <c r="F6" s="6" t="s">
        <v>291</v>
      </c>
      <c r="H6" s="32" t="s">
        <v>309</v>
      </c>
      <c r="I6" s="6" t="s">
        <v>333</v>
      </c>
      <c r="J6" s="7">
        <f t="shared" si="0"/>
        <v>0.34878048780487803</v>
      </c>
      <c r="K6" s="7">
        <f t="shared" si="1"/>
        <v>-3.9367874988515156E-2</v>
      </c>
      <c r="L6" s="6">
        <v>-5.8536585365853639</v>
      </c>
      <c r="M6" s="6" t="s">
        <v>299</v>
      </c>
      <c r="N6" s="20">
        <v>43</v>
      </c>
      <c r="O6" s="8">
        <f t="shared" si="2"/>
        <v>-2.1520803443328518E-2</v>
      </c>
      <c r="P6" s="41">
        <v>0.45756457564575648</v>
      </c>
      <c r="Q6" s="42">
        <v>0.44078947368421051</v>
      </c>
      <c r="R6" s="42">
        <v>0.43986254295532645</v>
      </c>
      <c r="S6" s="42">
        <v>0.41176470588235292</v>
      </c>
      <c r="T6" s="42">
        <f>VLOOKUP(A6,[1]Sheet2!A$2:C$200,3,FALSE)</f>
        <v>0.3902439024390244</v>
      </c>
      <c r="U6" s="43">
        <f t="shared" si="3"/>
        <v>-5.7214946533701794E-2</v>
      </c>
      <c r="V6" s="42">
        <v>0.4907749077490775</v>
      </c>
      <c r="W6" s="42">
        <v>0.40666666666666668</v>
      </c>
      <c r="X6" s="42">
        <v>0.39175257731958762</v>
      </c>
      <c r="Y6" s="42">
        <v>0.3645320197044335</v>
      </c>
      <c r="Z6" s="42">
        <f>VLOOKUP(A6,[1]Sheet2!A$2:C$200,2,FALSE)</f>
        <v>0.3073170731707317</v>
      </c>
    </row>
    <row r="7" spans="1:26" x14ac:dyDescent="0.25">
      <c r="A7" s="6" t="s">
        <v>141</v>
      </c>
      <c r="B7" s="6" t="s">
        <v>303</v>
      </c>
      <c r="C7" s="9">
        <v>24.395061728395063</v>
      </c>
      <c r="D7" s="16" t="s">
        <v>303</v>
      </c>
      <c r="E7" s="6">
        <v>25.149051490514903</v>
      </c>
      <c r="F7" s="6" t="s">
        <v>291</v>
      </c>
      <c r="G7" s="6" t="s">
        <v>307</v>
      </c>
      <c r="H7" s="32" t="s">
        <v>308</v>
      </c>
      <c r="I7" s="6" t="s">
        <v>255</v>
      </c>
      <c r="J7" s="7">
        <f t="shared" si="0"/>
        <v>0.21413043478260868</v>
      </c>
      <c r="K7" s="7">
        <f t="shared" si="1"/>
        <v>1.2717007220771237E-2</v>
      </c>
      <c r="L7" s="6">
        <v>2.1490514905149034</v>
      </c>
      <c r="M7" s="6" t="s">
        <v>303</v>
      </c>
      <c r="N7" s="20">
        <v>23</v>
      </c>
      <c r="O7" s="8">
        <f t="shared" si="2"/>
        <v>-1.5547703180212008E-2</v>
      </c>
      <c r="P7" s="41">
        <v>0.2264957264957265</v>
      </c>
      <c r="Q7" s="42">
        <v>0.23529411764705882</v>
      </c>
      <c r="R7" s="42">
        <v>0.29353233830845771</v>
      </c>
      <c r="S7" s="42">
        <v>0.21554770318021202</v>
      </c>
      <c r="T7" s="42">
        <f>VLOOKUP(A7,[1]Sheet2!A$2:C$200,3,FALSE)</f>
        <v>0.2</v>
      </c>
      <c r="U7" s="43">
        <f t="shared" si="3"/>
        <v>4.0981717621754482E-2</v>
      </c>
      <c r="V7" s="42">
        <v>0.18376068376068377</v>
      </c>
      <c r="W7" s="42">
        <v>0.22745098039215686</v>
      </c>
      <c r="X7" s="42">
        <v>0.24875621890547264</v>
      </c>
      <c r="Y7" s="42">
        <v>0.1872791519434629</v>
      </c>
      <c r="Z7" s="42">
        <f>VLOOKUP(A7,[1]Sheet2!A$2:C$200,2,FALSE)</f>
        <v>0.22826086956521738</v>
      </c>
    </row>
    <row r="8" spans="1:26" x14ac:dyDescent="0.25">
      <c r="A8" s="6" t="s">
        <v>189</v>
      </c>
      <c r="B8" s="17" t="s">
        <v>334</v>
      </c>
      <c r="C8" s="9" t="e">
        <v>#N/A</v>
      </c>
      <c r="D8" s="17" t="s">
        <v>334</v>
      </c>
      <c r="E8" s="6" t="e">
        <v>#N/A</v>
      </c>
      <c r="F8" s="6" t="s">
        <v>291</v>
      </c>
      <c r="G8" s="6" t="s">
        <v>306</v>
      </c>
      <c r="H8" s="32" t="s">
        <v>308</v>
      </c>
      <c r="I8" s="6" t="s">
        <v>283</v>
      </c>
      <c r="J8" s="7"/>
      <c r="K8" s="7"/>
      <c r="L8" s="6" t="s">
        <v>306</v>
      </c>
      <c r="M8" s="6" t="s">
        <v>290</v>
      </c>
      <c r="N8" s="20" t="s">
        <v>290</v>
      </c>
      <c r="O8" s="8"/>
      <c r="P8" s="41"/>
      <c r="Q8" s="42">
        <v>0.27272727272727271</v>
      </c>
      <c r="R8" s="42"/>
      <c r="S8" s="42">
        <v>0.3</v>
      </c>
      <c r="T8" s="42">
        <f>VLOOKUP(A8,[1]Sheet2!A$2:C$200,3,FALSE)</f>
        <v>0.5</v>
      </c>
      <c r="U8" s="43" t="e">
        <f t="shared" si="3"/>
        <v>#N/A</v>
      </c>
      <c r="V8" s="42"/>
      <c r="W8" s="42">
        <v>0</v>
      </c>
      <c r="X8" s="42"/>
      <c r="Y8" s="42" t="e">
        <v>#N/A</v>
      </c>
      <c r="Z8" s="42">
        <f>VLOOKUP(A8,[1]Sheet2!A$2:C$200,2,FALSE)</f>
        <v>0</v>
      </c>
    </row>
    <row r="9" spans="1:26" x14ac:dyDescent="0.25">
      <c r="A9" s="6" t="s">
        <v>131</v>
      </c>
      <c r="B9" s="6" t="s">
        <v>293</v>
      </c>
      <c r="C9" s="9">
        <v>47.921348314606739</v>
      </c>
      <c r="D9" s="16" t="s">
        <v>293</v>
      </c>
      <c r="E9" s="6">
        <v>47.557471264367813</v>
      </c>
      <c r="F9" s="6" t="s">
        <v>291</v>
      </c>
      <c r="H9" s="32" t="s">
        <v>308</v>
      </c>
      <c r="I9" s="6" t="s">
        <v>248</v>
      </c>
      <c r="J9" s="7">
        <f t="shared" ref="J9:J52" si="4">IF(T9="","",(T9+Z9)/2)</f>
        <v>0.42241379310344829</v>
      </c>
      <c r="K9" s="7">
        <f t="shared" ref="K9:K47" si="5">IF(O9="","",(U9+O9)/2)</f>
        <v>-2.3583684676998479E-2</v>
      </c>
      <c r="L9" s="6">
        <v>-3.4425287356321874</v>
      </c>
      <c r="M9" s="6" t="s">
        <v>293</v>
      </c>
      <c r="N9" s="20">
        <v>51</v>
      </c>
      <c r="O9" s="8">
        <f t="shared" ref="O9:O52" si="6">IF(S9="","",IF(T9="","",T9-S9))</f>
        <v>-2.5115895091128437E-2</v>
      </c>
      <c r="P9" s="41">
        <v>0.53038674033149169</v>
      </c>
      <c r="Q9" s="42">
        <v>0.38121546961325969</v>
      </c>
      <c r="R9" s="42">
        <v>0.40123456790123457</v>
      </c>
      <c r="S9" s="42">
        <v>0.37569060773480661</v>
      </c>
      <c r="T9" s="42">
        <f>VLOOKUP(A9,[1]Sheet2!A$2:C$200,3,FALSE)</f>
        <v>0.35057471264367818</v>
      </c>
      <c r="U9" s="43">
        <f t="shared" si="3"/>
        <v>-2.205147426286852E-2</v>
      </c>
      <c r="V9" s="42">
        <v>0.58563535911602205</v>
      </c>
      <c r="W9" s="42">
        <v>0.45945945945945948</v>
      </c>
      <c r="X9" s="42">
        <v>0.45121951219512196</v>
      </c>
      <c r="Y9" s="42">
        <v>0.51630434782608692</v>
      </c>
      <c r="Z9" s="42">
        <f>VLOOKUP(A9,[1]Sheet2!A$2:C$200,2,FALSE)</f>
        <v>0.4942528735632184</v>
      </c>
    </row>
    <row r="10" spans="1:26" x14ac:dyDescent="0.25">
      <c r="A10" s="6" t="s">
        <v>117</v>
      </c>
      <c r="B10" s="6" t="s">
        <v>293</v>
      </c>
      <c r="C10" s="9">
        <v>58.32</v>
      </c>
      <c r="D10" s="16" t="s">
        <v>293</v>
      </c>
      <c r="E10" s="6">
        <v>59.375</v>
      </c>
      <c r="F10" s="6" t="s">
        <v>291</v>
      </c>
      <c r="H10" s="32" t="s">
        <v>308</v>
      </c>
      <c r="I10" s="6" t="s">
        <v>296</v>
      </c>
      <c r="J10" s="7">
        <f t="shared" si="4"/>
        <v>0.5708333333333333</v>
      </c>
      <c r="K10" s="7">
        <f t="shared" si="5"/>
        <v>-1.4152892561983432E-2</v>
      </c>
      <c r="L10" s="6">
        <v>-2.625</v>
      </c>
      <c r="M10" s="6" t="s">
        <v>293</v>
      </c>
      <c r="N10" s="20">
        <v>62</v>
      </c>
      <c r="O10" s="8">
        <f t="shared" si="6"/>
        <v>-8.3333333333333037E-3</v>
      </c>
      <c r="P10" s="41">
        <v>0.65254237288135597</v>
      </c>
      <c r="Q10" s="42">
        <v>0.84868421052631582</v>
      </c>
      <c r="R10" s="42">
        <v>0.67567567567567566</v>
      </c>
      <c r="S10" s="42">
        <v>0.56666666666666665</v>
      </c>
      <c r="T10" s="42">
        <f>VLOOKUP(A10,[1]Sheet2!A$2:C$200,3,FALSE)</f>
        <v>0.55833333333333335</v>
      </c>
      <c r="U10" s="43">
        <f t="shared" si="3"/>
        <v>-1.9972451790633561E-2</v>
      </c>
      <c r="V10" s="42">
        <v>0.55084745762711862</v>
      </c>
      <c r="W10" s="42">
        <v>0.80769230769230771</v>
      </c>
      <c r="X10" s="42">
        <v>0.63963963963963966</v>
      </c>
      <c r="Y10" s="42">
        <v>0.60330578512396693</v>
      </c>
      <c r="Z10" s="42">
        <f>VLOOKUP(A10,[1]Sheet2!A$2:C$200,2,FALSE)</f>
        <v>0.58333333333333337</v>
      </c>
    </row>
    <row r="11" spans="1:26" x14ac:dyDescent="0.25">
      <c r="A11" s="6" t="s">
        <v>138</v>
      </c>
      <c r="B11" s="6" t="s">
        <v>446</v>
      </c>
      <c r="C11" s="9">
        <v>51.2</v>
      </c>
      <c r="D11" s="16" t="s">
        <v>335</v>
      </c>
      <c r="E11" s="6">
        <v>51.739130434782609</v>
      </c>
      <c r="F11" s="6" t="s">
        <v>291</v>
      </c>
      <c r="G11" s="6" t="s">
        <v>447</v>
      </c>
      <c r="H11" s="32" t="s">
        <v>308</v>
      </c>
      <c r="I11" s="6" t="s">
        <v>253</v>
      </c>
      <c r="J11" s="7">
        <f t="shared" si="4"/>
        <v>0.46956521739130436</v>
      </c>
      <c r="K11" s="7">
        <f t="shared" si="5"/>
        <v>0.14249754821837204</v>
      </c>
      <c r="L11" s="6">
        <v>14.739130434782609</v>
      </c>
      <c r="M11" s="6" t="s">
        <v>299</v>
      </c>
      <c r="N11" s="20">
        <v>37</v>
      </c>
      <c r="O11" s="8">
        <f t="shared" si="6"/>
        <v>8.7283425956194871E-2</v>
      </c>
      <c r="P11" s="41">
        <v>0.52046783625730997</v>
      </c>
      <c r="Q11" s="42">
        <v>0.40875912408759124</v>
      </c>
      <c r="R11" s="42">
        <v>0.45833333333333331</v>
      </c>
      <c r="S11" s="42">
        <v>0.39097744360902253</v>
      </c>
      <c r="T11" s="42">
        <f>VLOOKUP(A11,[1]Sheet2!A$2:C$200,3,FALSE)</f>
        <v>0.47826086956521741</v>
      </c>
      <c r="U11" s="43">
        <f t="shared" si="3"/>
        <v>0.19771167048054922</v>
      </c>
      <c r="V11" s="42">
        <v>0.3742690058479532</v>
      </c>
      <c r="W11" s="42">
        <v>0.40875912408759124</v>
      </c>
      <c r="X11" s="42">
        <v>0.43697478991596639</v>
      </c>
      <c r="Y11" s="42">
        <v>0.26315789473684209</v>
      </c>
      <c r="Z11" s="42">
        <f>VLOOKUP(A11,[1]Sheet2!A$2:C$200,2,FALSE)</f>
        <v>0.46086956521739131</v>
      </c>
    </row>
    <row r="12" spans="1:26" x14ac:dyDescent="0.25">
      <c r="A12" s="6" t="s">
        <v>94</v>
      </c>
      <c r="B12" s="6" t="s">
        <v>289</v>
      </c>
      <c r="C12" s="9">
        <v>94.588235294117652</v>
      </c>
      <c r="D12" s="16" t="s">
        <v>289</v>
      </c>
      <c r="E12" s="6">
        <v>94.505928853754938</v>
      </c>
      <c r="F12" s="6" t="s">
        <v>291</v>
      </c>
      <c r="H12" s="32" t="s">
        <v>308</v>
      </c>
      <c r="I12" s="6" t="s">
        <v>227</v>
      </c>
      <c r="J12" s="7">
        <f t="shared" si="4"/>
        <v>0.91719785026871636</v>
      </c>
      <c r="K12" s="7">
        <f t="shared" si="5"/>
        <v>-4.257226467381231E-2</v>
      </c>
      <c r="L12" s="6">
        <v>-5.4940711462450622</v>
      </c>
      <c r="M12" s="6" t="s">
        <v>289</v>
      </c>
      <c r="N12" s="20">
        <v>100</v>
      </c>
      <c r="O12" s="8">
        <f t="shared" si="6"/>
        <v>-7.6387003348719285E-2</v>
      </c>
      <c r="P12" s="41">
        <v>0.97115384615384615</v>
      </c>
      <c r="Q12" s="42">
        <v>0.97029702970297027</v>
      </c>
      <c r="R12" s="42">
        <v>0.96296296296296291</v>
      </c>
      <c r="S12" s="42">
        <v>0.94252873563218387</v>
      </c>
      <c r="T12" s="42">
        <f>VLOOKUP(A12,[1]Sheet2!A$2:C$200,3,FALSE)</f>
        <v>0.86614173228346458</v>
      </c>
      <c r="U12" s="43">
        <f t="shared" si="3"/>
        <v>-8.7575259989053356E-3</v>
      </c>
      <c r="V12" s="42">
        <v>0.98076923076923073</v>
      </c>
      <c r="W12" s="42">
        <v>0.98019801980198018</v>
      </c>
      <c r="X12" s="42">
        <v>1</v>
      </c>
      <c r="Y12" s="42">
        <v>0.97701149425287359</v>
      </c>
      <c r="Z12" s="42">
        <f>VLOOKUP(A12,[1]Sheet2!A$2:C$200,2,FALSE)</f>
        <v>0.96825396825396826</v>
      </c>
    </row>
    <row r="13" spans="1:26" x14ac:dyDescent="0.25">
      <c r="A13" s="6" t="s">
        <v>22</v>
      </c>
      <c r="B13" s="6" t="s">
        <v>302</v>
      </c>
      <c r="C13" s="9">
        <v>25.609756097560975</v>
      </c>
      <c r="D13" s="16" t="s">
        <v>303</v>
      </c>
      <c r="E13" s="6" t="e">
        <v>#N/A</v>
      </c>
      <c r="F13" s="6" t="s">
        <v>430</v>
      </c>
      <c r="G13" s="6" t="s">
        <v>310</v>
      </c>
      <c r="H13" s="32" t="s">
        <v>309</v>
      </c>
      <c r="I13" s="6" t="s">
        <v>336</v>
      </c>
      <c r="J13" s="7">
        <f t="shared" si="4"/>
        <v>0.26315789473684209</v>
      </c>
      <c r="K13" s="7">
        <f t="shared" si="5"/>
        <v>-7.338056680161946E-2</v>
      </c>
      <c r="L13" s="6" t="s">
        <v>306</v>
      </c>
      <c r="M13" s="6" t="s">
        <v>302</v>
      </c>
      <c r="N13" s="20">
        <v>35</v>
      </c>
      <c r="O13" s="8">
        <f t="shared" si="6"/>
        <v>-0.16497975708502027</v>
      </c>
      <c r="P13" s="41">
        <v>0.17777777777777778</v>
      </c>
      <c r="Q13" s="42">
        <v>0.3888888888888889</v>
      </c>
      <c r="R13" s="42">
        <v>0.26530612244897961</v>
      </c>
      <c r="S13" s="42">
        <v>0.48076923076923078</v>
      </c>
      <c r="T13" s="42">
        <f>VLOOKUP(A13,[1]Sheet2!A$2:C$200,3,FALSE)</f>
        <v>0.31578947368421051</v>
      </c>
      <c r="U13" s="43">
        <f t="shared" si="3"/>
        <v>1.8218623481781354E-2</v>
      </c>
      <c r="V13" s="42">
        <v>0.11363636363636363</v>
      </c>
      <c r="W13" s="42">
        <v>0.22222222222222221</v>
      </c>
      <c r="X13" s="42">
        <v>0.30612244897959184</v>
      </c>
      <c r="Y13" s="42">
        <v>0.19230769230769232</v>
      </c>
      <c r="Z13" s="42">
        <f>VLOOKUP(A13,[1]Sheet2!A$2:C$200,2,FALSE)</f>
        <v>0.21052631578947367</v>
      </c>
    </row>
    <row r="14" spans="1:26" x14ac:dyDescent="0.25">
      <c r="A14" s="6" t="s">
        <v>163</v>
      </c>
      <c r="B14" s="6" t="s">
        <v>293</v>
      </c>
      <c r="C14" s="9">
        <v>76</v>
      </c>
      <c r="D14" s="16" t="s">
        <v>293</v>
      </c>
      <c r="E14" s="6">
        <v>76.045454545454547</v>
      </c>
      <c r="F14" s="6" t="s">
        <v>291</v>
      </c>
      <c r="H14" s="32" t="s">
        <v>308</v>
      </c>
      <c r="I14" s="6" t="s">
        <v>266</v>
      </c>
      <c r="J14" s="7">
        <f t="shared" si="4"/>
        <v>0.71818181818181814</v>
      </c>
      <c r="K14" s="7">
        <f t="shared" si="5"/>
        <v>2.852664576802505E-2</v>
      </c>
      <c r="L14" s="6">
        <v>4.0454545454545467</v>
      </c>
      <c r="M14" s="6" t="s">
        <v>293</v>
      </c>
      <c r="N14" s="20">
        <v>72</v>
      </c>
      <c r="O14" s="8">
        <f t="shared" si="6"/>
        <v>-4.0438871473354232E-2</v>
      </c>
      <c r="P14" s="41">
        <v>0.4375</v>
      </c>
      <c r="Q14" s="42">
        <v>0.38461538461538464</v>
      </c>
      <c r="R14" s="42">
        <v>0.5625</v>
      </c>
      <c r="S14" s="42">
        <v>0.75862068965517238</v>
      </c>
      <c r="T14" s="42">
        <f>VLOOKUP(A14,[1]Sheet2!A$2:C$200,3,FALSE)</f>
        <v>0.71818181818181814</v>
      </c>
      <c r="U14" s="43">
        <f t="shared" si="3"/>
        <v>9.7492163009404331E-2</v>
      </c>
      <c r="V14" s="42">
        <v>0.47499999999999998</v>
      </c>
      <c r="W14" s="42">
        <v>0.63235294117647056</v>
      </c>
      <c r="X14" s="42">
        <v>0.5625</v>
      </c>
      <c r="Y14" s="42">
        <v>0.62068965517241381</v>
      </c>
      <c r="Z14" s="42">
        <f>VLOOKUP(A14,[1]Sheet2!A$2:C$200,2,FALSE)</f>
        <v>0.71818181818181814</v>
      </c>
    </row>
    <row r="15" spans="1:26" x14ac:dyDescent="0.25">
      <c r="A15" s="6" t="s">
        <v>56</v>
      </c>
      <c r="B15" s="6" t="s">
        <v>302</v>
      </c>
      <c r="C15" s="9">
        <v>39.633943427620629</v>
      </c>
      <c r="D15" s="18" t="s">
        <v>302</v>
      </c>
      <c r="E15" s="6">
        <v>41.454219030520647</v>
      </c>
      <c r="F15" s="6" t="s">
        <v>291</v>
      </c>
      <c r="G15" s="6" t="s">
        <v>310</v>
      </c>
      <c r="H15" s="32" t="s">
        <v>308</v>
      </c>
      <c r="I15" s="6" t="s">
        <v>200</v>
      </c>
      <c r="J15" s="7">
        <f t="shared" si="4"/>
        <v>0.36738351254480284</v>
      </c>
      <c r="K15" s="7">
        <f t="shared" si="5"/>
        <v>4.4776423054515652E-2</v>
      </c>
      <c r="L15" s="6">
        <v>3.4542190305206475</v>
      </c>
      <c r="M15" s="6" t="s">
        <v>302</v>
      </c>
      <c r="N15" s="20">
        <v>38</v>
      </c>
      <c r="O15" s="8">
        <f t="shared" si="6"/>
        <v>-8.182418411620429E-3</v>
      </c>
      <c r="P15" s="41">
        <v>0.46391752577319589</v>
      </c>
      <c r="Q15" s="42">
        <v>0.48529411764705882</v>
      </c>
      <c r="R15" s="42">
        <v>0.36713286713286714</v>
      </c>
      <c r="S15" s="42">
        <v>0.34868421052631576</v>
      </c>
      <c r="T15" s="42">
        <f>VLOOKUP(A15,[1]Sheet2!A$2:C$200,3,FALSE)</f>
        <v>0.34050179211469533</v>
      </c>
      <c r="U15" s="43">
        <f t="shared" si="3"/>
        <v>9.7735264520651732E-2</v>
      </c>
      <c r="V15" s="42">
        <v>0.27835051546391754</v>
      </c>
      <c r="W15" s="42">
        <v>0.47511312217194568</v>
      </c>
      <c r="X15" s="42">
        <v>0.36092715231788081</v>
      </c>
      <c r="Y15" s="42">
        <v>0.29652996845425866</v>
      </c>
      <c r="Z15" s="42">
        <f>VLOOKUP(A15,[1]Sheet2!A$2:C$200,2,FALSE)</f>
        <v>0.3942652329749104</v>
      </c>
    </row>
    <row r="16" spans="1:26" x14ac:dyDescent="0.25">
      <c r="A16" s="6" t="s">
        <v>143</v>
      </c>
      <c r="B16" s="6" t="s">
        <v>299</v>
      </c>
      <c r="C16" s="9">
        <v>43.026315789473685</v>
      </c>
      <c r="D16" s="16" t="s">
        <v>299</v>
      </c>
      <c r="E16" s="6">
        <v>42.162921348314605</v>
      </c>
      <c r="F16" s="6" t="s">
        <v>291</v>
      </c>
      <c r="H16" s="32" t="s">
        <v>308</v>
      </c>
      <c r="I16" s="6" t="s">
        <v>337</v>
      </c>
      <c r="J16" s="7">
        <f t="shared" si="4"/>
        <v>0.3735955056179775</v>
      </c>
      <c r="K16" s="7">
        <f t="shared" si="5"/>
        <v>5.8716320318646931E-5</v>
      </c>
      <c r="L16" s="6">
        <v>0.16292134831460459</v>
      </c>
      <c r="M16" s="6" t="s">
        <v>299</v>
      </c>
      <c r="N16" s="20">
        <v>42</v>
      </c>
      <c r="O16" s="8">
        <f t="shared" si="6"/>
        <v>-2.0517830972154372E-2</v>
      </c>
      <c r="P16" s="41">
        <v>0.57983193277310929</v>
      </c>
      <c r="Q16" s="42">
        <v>0.46666666666666667</v>
      </c>
      <c r="R16" s="42">
        <v>0.44594594594594594</v>
      </c>
      <c r="S16" s="42">
        <v>0.39130434782608697</v>
      </c>
      <c r="T16" s="42">
        <f>VLOOKUP(A16,[1]Sheet2!A$2:C$200,3,FALSE)</f>
        <v>0.3707865168539326</v>
      </c>
      <c r="U16" s="43">
        <f t="shared" si="3"/>
        <v>2.0635263612791666E-2</v>
      </c>
      <c r="V16" s="42">
        <v>0.61344537815126055</v>
      </c>
      <c r="W16" s="42">
        <v>0.41428571428571431</v>
      </c>
      <c r="X16" s="42">
        <v>0.40888888888888891</v>
      </c>
      <c r="Y16" s="42">
        <v>0.35576923076923078</v>
      </c>
      <c r="Z16" s="42">
        <f>VLOOKUP(A16,[1]Sheet2!A$2:C$200,2,FALSE)</f>
        <v>0.37640449438202245</v>
      </c>
    </row>
    <row r="17" spans="1:26" x14ac:dyDescent="0.25">
      <c r="A17" s="6" t="s">
        <v>58</v>
      </c>
      <c r="B17" s="6" t="s">
        <v>303</v>
      </c>
      <c r="C17" s="9">
        <v>24.718875502008032</v>
      </c>
      <c r="D17" s="16" t="s">
        <v>303</v>
      </c>
      <c r="E17" s="6">
        <v>25.036496350364963</v>
      </c>
      <c r="F17" s="6" t="s">
        <v>291</v>
      </c>
      <c r="G17" s="6" t="s">
        <v>307</v>
      </c>
      <c r="H17" s="32" t="s">
        <v>308</v>
      </c>
      <c r="I17" s="6" t="s">
        <v>201</v>
      </c>
      <c r="J17" s="7">
        <f t="shared" si="4"/>
        <v>0.20631067961165048</v>
      </c>
      <c r="K17" s="7">
        <f t="shared" si="5"/>
        <v>-4.1366715278618293E-2</v>
      </c>
      <c r="L17" s="6">
        <v>-9.9635036496350367</v>
      </c>
      <c r="M17" s="6" t="s">
        <v>303</v>
      </c>
      <c r="N17" s="20">
        <v>35</v>
      </c>
      <c r="O17" s="8">
        <f t="shared" si="6"/>
        <v>-2.0358114690764956E-2</v>
      </c>
      <c r="P17" s="41">
        <v>0.27192982456140352</v>
      </c>
      <c r="Q17" s="42">
        <v>0.22535211267605634</v>
      </c>
      <c r="R17" s="42">
        <v>0.21035598705501618</v>
      </c>
      <c r="S17" s="42">
        <v>0.21453287197231835</v>
      </c>
      <c r="T17" s="42">
        <f>VLOOKUP(A17,[1]Sheet2!A$2:C$200,3,FALSE)</f>
        <v>0.1941747572815534</v>
      </c>
      <c r="U17" s="43">
        <f t="shared" si="3"/>
        <v>-6.2375315866471631E-2</v>
      </c>
      <c r="V17" s="42">
        <v>0.25</v>
      </c>
      <c r="W17" s="42">
        <v>0.1853932584269663</v>
      </c>
      <c r="X17" s="42">
        <v>0.13592233009708737</v>
      </c>
      <c r="Y17" s="42">
        <v>0.28082191780821919</v>
      </c>
      <c r="Z17" s="42">
        <f>VLOOKUP(A17,[1]Sheet2!A$2:C$200,2,FALSE)</f>
        <v>0.21844660194174756</v>
      </c>
    </row>
    <row r="18" spans="1:26" x14ac:dyDescent="0.25">
      <c r="A18" s="6" t="s">
        <v>80</v>
      </c>
      <c r="B18" s="6" t="s">
        <v>299</v>
      </c>
      <c r="C18" s="9">
        <v>38.51002865329513</v>
      </c>
      <c r="D18" s="16" t="s">
        <v>299</v>
      </c>
      <c r="E18" s="6">
        <v>39.515151515151516</v>
      </c>
      <c r="F18" s="6" t="s">
        <v>291</v>
      </c>
      <c r="H18" s="32" t="s">
        <v>308</v>
      </c>
      <c r="I18" s="6" t="s">
        <v>218</v>
      </c>
      <c r="J18" s="7">
        <f t="shared" si="4"/>
        <v>0.34242424242424241</v>
      </c>
      <c r="K18" s="7">
        <f t="shared" si="5"/>
        <v>-4.1797283176593369E-3</v>
      </c>
      <c r="L18" s="6">
        <v>-3.4848484848484844</v>
      </c>
      <c r="M18" s="6" t="s">
        <v>299</v>
      </c>
      <c r="N18" s="20">
        <v>43</v>
      </c>
      <c r="O18" s="8">
        <f t="shared" si="6"/>
        <v>-1.2121212121212088E-2</v>
      </c>
      <c r="P18" s="41">
        <v>0.43103448275862066</v>
      </c>
      <c r="Q18" s="42">
        <v>0.37142857142857144</v>
      </c>
      <c r="R18" s="42">
        <v>0.2289156626506024</v>
      </c>
      <c r="S18" s="42">
        <v>0.29090909090909089</v>
      </c>
      <c r="T18" s="42">
        <f>VLOOKUP(A18,[1]Sheet2!A$2:C$200,3,FALSE)</f>
        <v>0.27878787878787881</v>
      </c>
      <c r="U18" s="43">
        <f t="shared" si="3"/>
        <v>3.7617554858934144E-3</v>
      </c>
      <c r="V18" s="42">
        <v>0.48275862068965519</v>
      </c>
      <c r="W18" s="42">
        <v>0.46808510638297873</v>
      </c>
      <c r="X18" s="42">
        <v>0.21511627906976744</v>
      </c>
      <c r="Y18" s="42">
        <v>0.40229885057471265</v>
      </c>
      <c r="Z18" s="42">
        <f>VLOOKUP(A18,[1]Sheet2!A$2:C$200,2,FALSE)</f>
        <v>0.40606060606060607</v>
      </c>
    </row>
    <row r="19" spans="1:26" x14ac:dyDescent="0.25">
      <c r="A19" s="6" t="s">
        <v>100</v>
      </c>
      <c r="B19" s="6" t="s">
        <v>446</v>
      </c>
      <c r="C19" s="9">
        <v>59.968553459119498</v>
      </c>
      <c r="D19" s="16" t="s">
        <v>293</v>
      </c>
      <c r="E19" s="6">
        <v>60.268456375838923</v>
      </c>
      <c r="F19" s="6" t="s">
        <v>430</v>
      </c>
      <c r="G19" s="6" t="s">
        <v>447</v>
      </c>
      <c r="H19" s="32" t="s">
        <v>308</v>
      </c>
      <c r="I19" s="6" t="s">
        <v>229</v>
      </c>
      <c r="J19" s="7">
        <f t="shared" si="4"/>
        <v>0.54026845637583887</v>
      </c>
      <c r="K19" s="7">
        <f t="shared" si="5"/>
        <v>0.15506437474318585</v>
      </c>
      <c r="L19" s="6">
        <v>17.268456375838923</v>
      </c>
      <c r="M19" s="6" t="s">
        <v>299</v>
      </c>
      <c r="N19" s="20">
        <v>43</v>
      </c>
      <c r="O19" s="8">
        <f t="shared" si="6"/>
        <v>0.12714011779208328</v>
      </c>
      <c r="P19" s="41">
        <v>0.6428571428571429</v>
      </c>
      <c r="Q19" s="42">
        <v>0.59420289855072461</v>
      </c>
      <c r="R19" s="42">
        <v>0.46666666666666667</v>
      </c>
      <c r="S19" s="42">
        <v>0.40306122448979592</v>
      </c>
      <c r="T19" s="42">
        <f>VLOOKUP(A19,[1]Sheet2!A$2:C$200,3,FALSE)</f>
        <v>0.53020134228187921</v>
      </c>
      <c r="U19" s="43">
        <f t="shared" si="3"/>
        <v>0.18298863169428842</v>
      </c>
      <c r="V19" s="42">
        <v>0.5982142857142857</v>
      </c>
      <c r="W19" s="42">
        <v>0.50724637681159424</v>
      </c>
      <c r="X19" s="42">
        <v>0.33333333333333331</v>
      </c>
      <c r="Y19" s="42">
        <v>0.36734693877551022</v>
      </c>
      <c r="Z19" s="42">
        <f>VLOOKUP(A19,[1]Sheet2!A$2:C$200,2,FALSE)</f>
        <v>0.55033557046979864</v>
      </c>
    </row>
    <row r="20" spans="1:26" x14ac:dyDescent="0.25">
      <c r="A20" s="6" t="s">
        <v>179</v>
      </c>
      <c r="B20" s="6" t="s">
        <v>299</v>
      </c>
      <c r="C20" s="9">
        <v>36.801470588235297</v>
      </c>
      <c r="D20" s="16" t="s">
        <v>299</v>
      </c>
      <c r="E20" s="6">
        <v>37.913385826771652</v>
      </c>
      <c r="F20" s="6" t="s">
        <v>291</v>
      </c>
      <c r="H20" s="32" t="s">
        <v>308</v>
      </c>
      <c r="I20" s="6" t="s">
        <v>276</v>
      </c>
      <c r="J20" s="7">
        <f t="shared" si="4"/>
        <v>0.35433070866141736</v>
      </c>
      <c r="K20" s="7">
        <f t="shared" si="5"/>
        <v>-0.10122484689413822</v>
      </c>
      <c r="L20" s="6">
        <v>-11.086614173228348</v>
      </c>
      <c r="M20" s="6" t="s">
        <v>293</v>
      </c>
      <c r="N20" s="20">
        <v>49</v>
      </c>
      <c r="O20" s="8">
        <f t="shared" si="6"/>
        <v>-8.2239720034995578E-2</v>
      </c>
      <c r="P20" s="41">
        <v>0.44239631336405533</v>
      </c>
      <c r="Q20" s="42">
        <v>0.53987730061349692</v>
      </c>
      <c r="R20" s="42">
        <v>0.48226950354609927</v>
      </c>
      <c r="S20" s="42">
        <v>0.44444444444444442</v>
      </c>
      <c r="T20" s="42">
        <f>VLOOKUP(A20,[1]Sheet2!A$2:C$200,3,FALSE)</f>
        <v>0.36220472440944884</v>
      </c>
      <c r="U20" s="43">
        <f t="shared" si="3"/>
        <v>-0.12020997375328085</v>
      </c>
      <c r="V20" s="42">
        <v>0.47465437788018433</v>
      </c>
      <c r="W20" s="42">
        <v>0.66871165644171782</v>
      </c>
      <c r="X20" s="42">
        <v>0.51063829787234039</v>
      </c>
      <c r="Y20" s="42">
        <v>0.46666666666666667</v>
      </c>
      <c r="Z20" s="42">
        <f>VLOOKUP(A20,[1]Sheet2!A$2:C$200,2,FALSE)</f>
        <v>0.34645669291338582</v>
      </c>
    </row>
    <row r="21" spans="1:26" x14ac:dyDescent="0.25">
      <c r="A21" s="6" t="s">
        <v>165</v>
      </c>
      <c r="B21" s="6" t="s">
        <v>303</v>
      </c>
      <c r="C21" s="9">
        <v>22.378048780487806</v>
      </c>
      <c r="D21" s="16" t="s">
        <v>303</v>
      </c>
      <c r="E21" s="6">
        <v>24.652777777777779</v>
      </c>
      <c r="F21" s="6" t="s">
        <v>291</v>
      </c>
      <c r="G21" s="6" t="s">
        <v>307</v>
      </c>
      <c r="H21" s="32" t="s">
        <v>308</v>
      </c>
      <c r="I21" s="6" t="s">
        <v>338</v>
      </c>
      <c r="J21" s="7">
        <f t="shared" si="4"/>
        <v>0.1736111111111111</v>
      </c>
      <c r="K21" s="7">
        <f t="shared" si="5"/>
        <v>3.0753968253968263E-2</v>
      </c>
      <c r="L21" s="6">
        <v>5.6527777777777786</v>
      </c>
      <c r="M21" s="6" t="s">
        <v>303</v>
      </c>
      <c r="N21" s="20">
        <v>19</v>
      </c>
      <c r="O21" s="8">
        <f t="shared" si="6"/>
        <v>-4.9603174603174593E-2</v>
      </c>
      <c r="P21" s="41">
        <v>0.3141025641025641</v>
      </c>
      <c r="Q21" s="42">
        <v>0.41904761904761906</v>
      </c>
      <c r="R21" s="42">
        <v>0.22826086956521738</v>
      </c>
      <c r="S21" s="42">
        <v>0.20238095238095238</v>
      </c>
      <c r="T21" s="42">
        <f>VLOOKUP(A21,[1]Sheet2!A$2:C$200,3,FALSE)</f>
        <v>0.15277777777777779</v>
      </c>
      <c r="U21" s="43">
        <f t="shared" si="3"/>
        <v>0.11111111111111112</v>
      </c>
      <c r="V21" s="42">
        <v>0.25</v>
      </c>
      <c r="W21" s="42">
        <v>0.2857142857142857</v>
      </c>
      <c r="X21" s="42">
        <v>0.19565217391304349</v>
      </c>
      <c r="Y21" s="42">
        <v>8.3333333333333329E-2</v>
      </c>
      <c r="Z21" s="42">
        <f>VLOOKUP(A21,[1]Sheet2!A$2:C$200,2,FALSE)</f>
        <v>0.19444444444444445</v>
      </c>
    </row>
    <row r="22" spans="1:26" x14ac:dyDescent="0.25">
      <c r="A22" s="6" t="s">
        <v>39</v>
      </c>
      <c r="B22" s="6" t="s">
        <v>293</v>
      </c>
      <c r="C22" s="9">
        <v>68.843537414965979</v>
      </c>
      <c r="D22" s="16" t="s">
        <v>293</v>
      </c>
      <c r="E22" s="6">
        <v>69.31506849315069</v>
      </c>
      <c r="F22" s="6" t="s">
        <v>291</v>
      </c>
      <c r="H22" s="32" t="s">
        <v>309</v>
      </c>
      <c r="I22" s="6" t="s">
        <v>339</v>
      </c>
      <c r="J22" s="7">
        <f t="shared" si="4"/>
        <v>0.65068493150684936</v>
      </c>
      <c r="K22" s="7">
        <f t="shared" si="5"/>
        <v>-4.7301645674358683E-2</v>
      </c>
      <c r="L22" s="6">
        <v>-4.6849315068493098</v>
      </c>
      <c r="M22" s="6" t="s">
        <v>293</v>
      </c>
      <c r="N22" s="20">
        <v>74</v>
      </c>
      <c r="O22" s="8">
        <f t="shared" si="6"/>
        <v>-1.9904385400386082E-2</v>
      </c>
      <c r="P22" s="41">
        <v>0.77551020408163263</v>
      </c>
      <c r="Q22" s="42">
        <v>0.71527777777777779</v>
      </c>
      <c r="R22" s="42">
        <v>0.65986394557823125</v>
      </c>
      <c r="S22" s="42">
        <v>0.69798657718120805</v>
      </c>
      <c r="T22" s="42">
        <f>VLOOKUP(A22,[1]Sheet2!A$2:C$200,3,FALSE)</f>
        <v>0.67808219178082196</v>
      </c>
      <c r="U22" s="43">
        <f t="shared" si="3"/>
        <v>-7.4698905948331284E-2</v>
      </c>
      <c r="V22" s="42">
        <v>0.72972972972972971</v>
      </c>
      <c r="W22" s="42">
        <v>0.625</v>
      </c>
      <c r="X22" s="42">
        <v>0.65306122448979587</v>
      </c>
      <c r="Y22" s="42">
        <v>0.69798657718120805</v>
      </c>
      <c r="Z22" s="42">
        <f>VLOOKUP(A22,[1]Sheet2!A$2:C$200,2,FALSE)</f>
        <v>0.62328767123287676</v>
      </c>
    </row>
    <row r="23" spans="1:26" x14ac:dyDescent="0.25">
      <c r="A23" s="6" t="s">
        <v>142</v>
      </c>
      <c r="B23" s="6" t="s">
        <v>302</v>
      </c>
      <c r="C23" s="9">
        <v>51.299734748010607</v>
      </c>
      <c r="D23" s="16" t="s">
        <v>302</v>
      </c>
      <c r="E23" s="6">
        <v>51.474530831099194</v>
      </c>
      <c r="F23" s="6" t="s">
        <v>291</v>
      </c>
      <c r="G23" s="6" t="s">
        <v>311</v>
      </c>
      <c r="H23" s="32" t="s">
        <v>309</v>
      </c>
      <c r="I23" s="6" t="s">
        <v>340</v>
      </c>
      <c r="J23" s="7">
        <f t="shared" si="4"/>
        <v>0.48663101604278075</v>
      </c>
      <c r="K23" s="7">
        <f t="shared" si="5"/>
        <v>-8.2118983957219227E-2</v>
      </c>
      <c r="L23" s="6">
        <v>-10.525469168900806</v>
      </c>
      <c r="M23" s="6" t="s">
        <v>293</v>
      </c>
      <c r="N23" s="20">
        <v>62</v>
      </c>
      <c r="O23" s="8">
        <f t="shared" si="6"/>
        <v>-8.2118983957219227E-2</v>
      </c>
      <c r="P23" s="41"/>
      <c r="Q23" s="42">
        <v>0.55263157894736847</v>
      </c>
      <c r="R23" s="42">
        <v>0.54032258064516125</v>
      </c>
      <c r="S23" s="42">
        <v>0.56874999999999998</v>
      </c>
      <c r="T23" s="42">
        <f>VLOOKUP(A23,[1]Sheet2!A$2:C$200,3,FALSE)</f>
        <v>0.48663101604278075</v>
      </c>
      <c r="U23" s="43">
        <f t="shared" si="3"/>
        <v>-8.2118983957219227E-2</v>
      </c>
      <c r="V23" s="42"/>
      <c r="W23" s="42">
        <v>0.42105263157894735</v>
      </c>
      <c r="X23" s="42">
        <v>0.50806451612903225</v>
      </c>
      <c r="Y23" s="42">
        <v>0.56874999999999998</v>
      </c>
      <c r="Z23" s="42">
        <f>VLOOKUP(A23,[1]Sheet2!A$2:C$200,2,FALSE)</f>
        <v>0.48663101604278075</v>
      </c>
    </row>
    <row r="24" spans="1:26" x14ac:dyDescent="0.25">
      <c r="A24" s="6" t="s">
        <v>46</v>
      </c>
      <c r="B24" s="6" t="s">
        <v>302</v>
      </c>
      <c r="C24" s="9">
        <v>30.641025641025642</v>
      </c>
      <c r="D24" s="18" t="s">
        <v>302</v>
      </c>
      <c r="E24" s="6">
        <v>30.357142857142858</v>
      </c>
      <c r="F24" s="6" t="s">
        <v>291</v>
      </c>
      <c r="G24" s="6" t="s">
        <v>310</v>
      </c>
      <c r="H24" s="32" t="s">
        <v>308</v>
      </c>
      <c r="I24" s="6" t="s">
        <v>301</v>
      </c>
      <c r="J24" s="7">
        <f t="shared" si="4"/>
        <v>0.2857142857142857</v>
      </c>
      <c r="K24" s="7">
        <f t="shared" si="5"/>
        <v>2.1629778672032196E-2</v>
      </c>
      <c r="L24" s="6">
        <v>1.3571428571428577</v>
      </c>
      <c r="M24" s="6" t="s">
        <v>302</v>
      </c>
      <c r="N24" s="20">
        <v>29</v>
      </c>
      <c r="O24" s="8">
        <f t="shared" si="6"/>
        <v>-1.9545846507617148E-2</v>
      </c>
      <c r="P24" s="41">
        <v>0.23021582733812951</v>
      </c>
      <c r="Q24" s="42">
        <v>0.25179856115107913</v>
      </c>
      <c r="R24" s="42">
        <v>0.20618556701030927</v>
      </c>
      <c r="S24" s="42">
        <v>0.27464788732394368</v>
      </c>
      <c r="T24" s="42">
        <f>VLOOKUP(A24,[1]Sheet2!A$2:C$200,3,FALSE)</f>
        <v>0.25510204081632654</v>
      </c>
      <c r="U24" s="43">
        <f t="shared" si="3"/>
        <v>6.280540385168154E-2</v>
      </c>
      <c r="V24" s="42">
        <v>0.26618705035971224</v>
      </c>
      <c r="W24" s="42">
        <v>0.27536231884057971</v>
      </c>
      <c r="X24" s="42">
        <v>0.22680412371134021</v>
      </c>
      <c r="Y24" s="42">
        <v>0.25352112676056338</v>
      </c>
      <c r="Z24" s="42">
        <f>VLOOKUP(A24,[1]Sheet2!A$2:C$200,2,FALSE)</f>
        <v>0.31632653061224492</v>
      </c>
    </row>
    <row r="25" spans="1:26" x14ac:dyDescent="0.25">
      <c r="A25" s="6" t="s">
        <v>99</v>
      </c>
      <c r="B25" s="6" t="s">
        <v>302</v>
      </c>
      <c r="C25" s="9">
        <v>56.523297491039429</v>
      </c>
      <c r="D25" s="18" t="s">
        <v>302</v>
      </c>
      <c r="E25" s="6">
        <v>56.209386281588451</v>
      </c>
      <c r="F25" s="6" t="s">
        <v>291</v>
      </c>
      <c r="G25" s="6" t="s">
        <v>310</v>
      </c>
      <c r="H25" s="32" t="s">
        <v>309</v>
      </c>
      <c r="I25" s="6" t="s">
        <v>341</v>
      </c>
      <c r="J25" s="7">
        <f t="shared" si="4"/>
        <v>0.48561151079136688</v>
      </c>
      <c r="K25" s="7">
        <f t="shared" si="5"/>
        <v>0.10689443347615876</v>
      </c>
      <c r="L25" s="6">
        <v>13.209386281588451</v>
      </c>
      <c r="M25" s="6" t="s">
        <v>302</v>
      </c>
      <c r="N25" s="20">
        <v>43</v>
      </c>
      <c r="O25" s="8">
        <f t="shared" si="6"/>
        <v>1.3985073623344335E-2</v>
      </c>
      <c r="P25" s="41"/>
      <c r="Q25" s="42">
        <v>0.43103448275862066</v>
      </c>
      <c r="R25" s="42">
        <v>0.42268041237113402</v>
      </c>
      <c r="S25" s="42">
        <v>0.43925233644859812</v>
      </c>
      <c r="T25" s="42">
        <f>VLOOKUP(A25,[1]Sheet2!A$2:C$200,3,FALSE)</f>
        <v>0.45323741007194246</v>
      </c>
      <c r="U25" s="43">
        <f t="shared" si="3"/>
        <v>0.19980379332897319</v>
      </c>
      <c r="V25" s="42"/>
      <c r="W25" s="42">
        <v>0.26724137931034481</v>
      </c>
      <c r="X25" s="42">
        <v>0.21428571428571427</v>
      </c>
      <c r="Y25" s="42">
        <v>0.31818181818181818</v>
      </c>
      <c r="Z25" s="42">
        <f>VLOOKUP(A25,[1]Sheet2!A$2:C$200,2,FALSE)</f>
        <v>0.51798561151079137</v>
      </c>
    </row>
    <row r="26" spans="1:26" x14ac:dyDescent="0.25">
      <c r="A26" s="6" t="s">
        <v>161</v>
      </c>
      <c r="B26" s="6" t="s">
        <v>293</v>
      </c>
      <c r="C26" s="9">
        <v>53.35820895522388</v>
      </c>
      <c r="D26" s="16" t="s">
        <v>293</v>
      </c>
      <c r="E26" s="6">
        <v>53.396946564885496</v>
      </c>
      <c r="F26" s="6" t="s">
        <v>291</v>
      </c>
      <c r="H26" s="32" t="s">
        <v>309</v>
      </c>
      <c r="I26" s="6" t="s">
        <v>342</v>
      </c>
      <c r="J26" s="7">
        <f t="shared" si="4"/>
        <v>0.48854961832061072</v>
      </c>
      <c r="K26" s="7">
        <f t="shared" si="5"/>
        <v>8.4549618320610698E-2</v>
      </c>
      <c r="L26" s="6">
        <v>8.3969465648854964</v>
      </c>
      <c r="M26" s="6" t="s">
        <v>293</v>
      </c>
      <c r="N26" s="20">
        <v>45</v>
      </c>
      <c r="O26" s="8">
        <f t="shared" si="6"/>
        <v>8.8183206106870249E-2</v>
      </c>
      <c r="P26" s="41"/>
      <c r="Q26" s="42">
        <v>0.31538461538461537</v>
      </c>
      <c r="R26" s="42">
        <v>0.34677419354838712</v>
      </c>
      <c r="S26" s="42">
        <v>0.40799999999999997</v>
      </c>
      <c r="T26" s="42">
        <f>VLOOKUP(A26,[1]Sheet2!A$2:C$200,3,FALSE)</f>
        <v>0.49618320610687022</v>
      </c>
      <c r="U26" s="43">
        <f t="shared" si="3"/>
        <v>8.0916030534351147E-2</v>
      </c>
      <c r="V26" s="42"/>
      <c r="W26" s="42">
        <v>0.18461538461538463</v>
      </c>
      <c r="X26" s="42">
        <v>0.33064516129032256</v>
      </c>
      <c r="Y26" s="42">
        <v>0.4</v>
      </c>
      <c r="Z26" s="42">
        <f>VLOOKUP(A26,[1]Sheet2!A$2:C$200,2,FALSE)</f>
        <v>0.48091603053435117</v>
      </c>
    </row>
    <row r="27" spans="1:26" x14ac:dyDescent="0.25">
      <c r="A27" s="6" t="s">
        <v>151</v>
      </c>
      <c r="B27" s="6" t="s">
        <v>302</v>
      </c>
      <c r="C27" s="9">
        <v>37.797833935018048</v>
      </c>
      <c r="D27" s="18" t="s">
        <v>302</v>
      </c>
      <c r="E27" s="6">
        <v>38.35164835164835</v>
      </c>
      <c r="F27" s="6" t="s">
        <v>291</v>
      </c>
      <c r="G27" s="6" t="s">
        <v>310</v>
      </c>
      <c r="H27" s="32" t="s">
        <v>309</v>
      </c>
      <c r="I27" s="6" t="s">
        <v>343</v>
      </c>
      <c r="J27" s="7">
        <f t="shared" si="4"/>
        <v>0.33941605839416056</v>
      </c>
      <c r="K27" s="7">
        <f t="shared" si="5"/>
        <v>7.4198667089812778E-2</v>
      </c>
      <c r="L27" s="6">
        <v>5.3516483516483504</v>
      </c>
      <c r="M27" s="6" t="s">
        <v>302</v>
      </c>
      <c r="N27" s="20">
        <v>33</v>
      </c>
      <c r="O27" s="8">
        <f t="shared" si="6"/>
        <v>2.1326562995874376E-2</v>
      </c>
      <c r="P27" s="41"/>
      <c r="Q27" s="42">
        <v>0.36567164179104478</v>
      </c>
      <c r="R27" s="42">
        <v>0.30769230769230771</v>
      </c>
      <c r="S27" s="42">
        <v>0.32173913043478258</v>
      </c>
      <c r="T27" s="42">
        <f>VLOOKUP(A27,[1]Sheet2!A$2:C$200,3,FALSE)</f>
        <v>0.34306569343065696</v>
      </c>
      <c r="U27" s="43">
        <f t="shared" si="3"/>
        <v>0.12707077118375118</v>
      </c>
      <c r="V27" s="42"/>
      <c r="W27" s="42">
        <v>0.23880597014925373</v>
      </c>
      <c r="X27" s="42">
        <v>0.14423076923076922</v>
      </c>
      <c r="Y27" s="42">
        <v>0.20869565217391303</v>
      </c>
      <c r="Z27" s="42">
        <f>VLOOKUP(A27,[1]Sheet2!A$2:C$200,2,FALSE)</f>
        <v>0.33576642335766421</v>
      </c>
    </row>
    <row r="28" spans="1:26" x14ac:dyDescent="0.25">
      <c r="A28" s="6" t="s">
        <v>125</v>
      </c>
      <c r="B28" s="6" t="s">
        <v>302</v>
      </c>
      <c r="C28" s="9">
        <v>59.372693726937271</v>
      </c>
      <c r="D28" s="16" t="s">
        <v>293</v>
      </c>
      <c r="E28" s="6">
        <v>59.400749063670411</v>
      </c>
      <c r="F28" s="6" t="s">
        <v>430</v>
      </c>
      <c r="G28" s="6" t="s">
        <v>311</v>
      </c>
      <c r="H28" s="32" t="s">
        <v>309</v>
      </c>
      <c r="I28" s="6" t="s">
        <v>344</v>
      </c>
      <c r="J28" s="7">
        <f t="shared" si="4"/>
        <v>0.53358208955223874</v>
      </c>
      <c r="K28" s="7">
        <f t="shared" si="5"/>
        <v>6.3211719181868437E-2</v>
      </c>
      <c r="L28" s="6">
        <v>7.4007490636704105</v>
      </c>
      <c r="M28" s="6" t="s">
        <v>293</v>
      </c>
      <c r="N28" s="20">
        <v>52</v>
      </c>
      <c r="O28" s="8">
        <f t="shared" si="6"/>
        <v>-3.3388612493090108E-2</v>
      </c>
      <c r="P28" s="41"/>
      <c r="Q28" s="42">
        <v>0.39097744360902253</v>
      </c>
      <c r="R28" s="42">
        <v>0.3949579831932773</v>
      </c>
      <c r="S28" s="42">
        <v>0.52592592592592591</v>
      </c>
      <c r="T28" s="42">
        <f>VLOOKUP(A28,[1]Sheet2!A$2:C$200,3,FALSE)</f>
        <v>0.4925373134328358</v>
      </c>
      <c r="U28" s="43">
        <f t="shared" si="3"/>
        <v>0.15981205085682698</v>
      </c>
      <c r="V28" s="42"/>
      <c r="W28" s="42">
        <v>0.34586466165413532</v>
      </c>
      <c r="X28" s="42">
        <v>0.39166666666666666</v>
      </c>
      <c r="Y28" s="42">
        <v>0.4148148148148148</v>
      </c>
      <c r="Z28" s="42">
        <f>VLOOKUP(A28,[1]Sheet2!A$2:C$200,2,FALSE)</f>
        <v>0.57462686567164178</v>
      </c>
    </row>
    <row r="29" spans="1:26" x14ac:dyDescent="0.25">
      <c r="A29" s="6" t="s">
        <v>101</v>
      </c>
      <c r="B29" s="6" t="s">
        <v>299</v>
      </c>
      <c r="C29" s="9">
        <v>44.413793103448278</v>
      </c>
      <c r="D29" s="16" t="s">
        <v>299</v>
      </c>
      <c r="E29" s="6">
        <v>44.335664335664333</v>
      </c>
      <c r="F29" s="6" t="s">
        <v>291</v>
      </c>
      <c r="H29" s="32" t="s">
        <v>309</v>
      </c>
      <c r="I29" s="6" t="s">
        <v>345</v>
      </c>
      <c r="J29" s="7">
        <f t="shared" si="4"/>
        <v>0.38811188811188813</v>
      </c>
      <c r="K29" s="7">
        <f t="shared" si="5"/>
        <v>7.2111888111888151E-2</v>
      </c>
      <c r="L29" s="6">
        <v>7.3356643356643332</v>
      </c>
      <c r="M29" s="6" t="s">
        <v>299</v>
      </c>
      <c r="N29" s="20">
        <v>37</v>
      </c>
      <c r="O29" s="8">
        <f t="shared" si="6"/>
        <v>1.9636363636363674E-2</v>
      </c>
      <c r="P29" s="41"/>
      <c r="Q29" s="42">
        <v>0.375</v>
      </c>
      <c r="R29" s="42">
        <v>0.34343434343434343</v>
      </c>
      <c r="S29" s="42">
        <v>0.34399999999999997</v>
      </c>
      <c r="T29" s="42">
        <f>VLOOKUP(A29,[1]Sheet2!A$2:C$200,3,FALSE)</f>
        <v>0.36363636363636365</v>
      </c>
      <c r="U29" s="43">
        <f t="shared" si="3"/>
        <v>0.12458741258741263</v>
      </c>
      <c r="V29" s="42"/>
      <c r="W29" s="42">
        <v>0.21527777777777779</v>
      </c>
      <c r="X29" s="42">
        <v>0.24242424242424243</v>
      </c>
      <c r="Y29" s="42">
        <v>0.28799999999999998</v>
      </c>
      <c r="Z29" s="42">
        <f>VLOOKUP(A29,[1]Sheet2!A$2:C$200,2,FALSE)</f>
        <v>0.41258741258741261</v>
      </c>
    </row>
    <row r="30" spans="1:26" x14ac:dyDescent="0.25">
      <c r="A30" s="6" t="s">
        <v>84</v>
      </c>
      <c r="B30" s="6" t="s">
        <v>299</v>
      </c>
      <c r="C30" s="9">
        <v>43.87096774193548</v>
      </c>
      <c r="D30" s="16" t="s">
        <v>299</v>
      </c>
      <c r="E30" s="6">
        <v>44.227642276422763</v>
      </c>
      <c r="F30" s="6" t="s">
        <v>291</v>
      </c>
      <c r="H30" s="32" t="s">
        <v>309</v>
      </c>
      <c r="I30" s="6" t="s">
        <v>346</v>
      </c>
      <c r="J30" s="7">
        <f t="shared" si="4"/>
        <v>0.41056910569105687</v>
      </c>
      <c r="K30" s="7">
        <f t="shared" si="5"/>
        <v>-6.2507817385866166E-2</v>
      </c>
      <c r="L30" s="6">
        <v>-9.7723577235772368</v>
      </c>
      <c r="M30" s="6" t="s">
        <v>293</v>
      </c>
      <c r="N30" s="20">
        <v>54</v>
      </c>
      <c r="O30" s="8">
        <f t="shared" si="6"/>
        <v>-0.1396497811131957</v>
      </c>
      <c r="P30" s="41"/>
      <c r="Q30" s="42">
        <v>0.43795620437956206</v>
      </c>
      <c r="R30" s="42">
        <v>0.36283185840707965</v>
      </c>
      <c r="S30" s="42">
        <v>0.5461538461538461</v>
      </c>
      <c r="T30" s="42">
        <f>VLOOKUP(A30,[1]Sheet2!A$2:C$200,3,FALSE)</f>
        <v>0.4065040650406504</v>
      </c>
      <c r="U30" s="43">
        <f t="shared" si="3"/>
        <v>1.4634146341463372E-2</v>
      </c>
      <c r="V30" s="42"/>
      <c r="W30" s="42">
        <v>0.25547445255474455</v>
      </c>
      <c r="X30" s="42">
        <v>0.33628318584070799</v>
      </c>
      <c r="Y30" s="42">
        <v>0.4</v>
      </c>
      <c r="Z30" s="42">
        <f>VLOOKUP(A30,[1]Sheet2!A$2:C$200,2,FALSE)</f>
        <v>0.41463414634146339</v>
      </c>
    </row>
    <row r="31" spans="1:26" x14ac:dyDescent="0.25">
      <c r="A31" s="6" t="s">
        <v>15</v>
      </c>
      <c r="B31" s="6" t="s">
        <v>293</v>
      </c>
      <c r="C31" s="9">
        <v>65.042553191489361</v>
      </c>
      <c r="D31" s="16" t="s">
        <v>293</v>
      </c>
      <c r="E31" s="6">
        <v>65.042553191489361</v>
      </c>
      <c r="F31" s="6" t="s">
        <v>291</v>
      </c>
      <c r="H31" s="32" t="s">
        <v>309</v>
      </c>
      <c r="I31" s="6" t="s">
        <v>347</v>
      </c>
      <c r="J31" s="7">
        <f t="shared" si="4"/>
        <v>0.59957627118644063</v>
      </c>
      <c r="K31" s="7">
        <f t="shared" si="5"/>
        <v>-3.9233201824013825E-2</v>
      </c>
      <c r="L31" s="6">
        <v>-4.9574468085106389</v>
      </c>
      <c r="M31" s="6" t="s">
        <v>293</v>
      </c>
      <c r="N31" s="20">
        <v>70</v>
      </c>
      <c r="O31" s="8">
        <f t="shared" si="6"/>
        <v>-3.6637761135199065E-2</v>
      </c>
      <c r="P31" s="41">
        <v>0.30612244897959184</v>
      </c>
      <c r="Q31" s="42">
        <v>0.55038759689922478</v>
      </c>
      <c r="R31" s="42">
        <v>0.50980392156862742</v>
      </c>
      <c r="S31" s="42">
        <v>0.50697674418604655</v>
      </c>
      <c r="T31" s="42">
        <f>VLOOKUP(A31,[1]Sheet2!A$2:C$200,3,FALSE)</f>
        <v>0.47033898305084748</v>
      </c>
      <c r="U31" s="43">
        <f t="shared" si="3"/>
        <v>-4.1828642512828584E-2</v>
      </c>
      <c r="V31" s="42">
        <v>0.30612244897959184</v>
      </c>
      <c r="W31" s="42">
        <v>0.5736434108527132</v>
      </c>
      <c r="X31" s="42">
        <v>0.67475728155339809</v>
      </c>
      <c r="Y31" s="42">
        <v>0.77064220183486243</v>
      </c>
      <c r="Z31" s="42">
        <f>VLOOKUP(A31,[1]Sheet2!A$2:C$200,2,FALSE)</f>
        <v>0.72881355932203384</v>
      </c>
    </row>
    <row r="32" spans="1:26" x14ac:dyDescent="0.25">
      <c r="A32" s="6" t="s">
        <v>23</v>
      </c>
      <c r="B32" s="6" t="s">
        <v>293</v>
      </c>
      <c r="C32" s="9">
        <v>49.409448818897637</v>
      </c>
      <c r="D32" s="16" t="s">
        <v>293</v>
      </c>
      <c r="E32" s="6">
        <v>49.4</v>
      </c>
      <c r="F32" s="6" t="s">
        <v>291</v>
      </c>
      <c r="H32" s="32" t="s">
        <v>309</v>
      </c>
      <c r="I32" s="6" t="s">
        <v>348</v>
      </c>
      <c r="J32" s="7">
        <f t="shared" si="4"/>
        <v>0.48000000000000004</v>
      </c>
      <c r="K32" s="7">
        <f t="shared" si="5"/>
        <v>-4.4038461538461471E-2</v>
      </c>
      <c r="L32" s="6">
        <v>-5.6000000000000014</v>
      </c>
      <c r="M32" s="6" t="s">
        <v>293</v>
      </c>
      <c r="N32" s="20">
        <v>55</v>
      </c>
      <c r="O32" s="8">
        <f t="shared" si="6"/>
        <v>-7.1153846153846123E-2</v>
      </c>
      <c r="P32" s="41">
        <v>0.30645161290322581</v>
      </c>
      <c r="Q32" s="42">
        <v>0.56043956043956045</v>
      </c>
      <c r="R32" s="42">
        <v>0.40963855421686746</v>
      </c>
      <c r="S32" s="42">
        <v>0.47115384615384615</v>
      </c>
      <c r="T32" s="42">
        <f>VLOOKUP(A32,[1]Sheet2!A$2:C$200,3,FALSE)</f>
        <v>0.4</v>
      </c>
      <c r="U32" s="43">
        <f t="shared" si="3"/>
        <v>-1.6923076923076819E-2</v>
      </c>
      <c r="V32" s="42">
        <v>0.31451612903225806</v>
      </c>
      <c r="W32" s="42">
        <v>0.62637362637362637</v>
      </c>
      <c r="X32" s="42">
        <v>0.45783132530120479</v>
      </c>
      <c r="Y32" s="42">
        <v>0.57692307692307687</v>
      </c>
      <c r="Z32" s="42">
        <f>VLOOKUP(A32,[1]Sheet2!A$2:C$200,2,FALSE)</f>
        <v>0.56000000000000005</v>
      </c>
    </row>
    <row r="33" spans="1:26" x14ac:dyDescent="0.25">
      <c r="A33" s="6" t="s">
        <v>2</v>
      </c>
      <c r="B33" s="6" t="s">
        <v>293</v>
      </c>
      <c r="C33" s="9">
        <v>53.535620052770447</v>
      </c>
      <c r="D33" s="16" t="s">
        <v>293</v>
      </c>
      <c r="E33" s="6">
        <v>53.554376657824932</v>
      </c>
      <c r="F33" s="6" t="s">
        <v>291</v>
      </c>
      <c r="H33" s="32" t="s">
        <v>309</v>
      </c>
      <c r="I33" s="6" t="s">
        <v>349</v>
      </c>
      <c r="J33" s="7">
        <f t="shared" si="4"/>
        <v>0.49204244031830235</v>
      </c>
      <c r="K33" s="7">
        <f t="shared" si="5"/>
        <v>-3.0742369808279907E-2</v>
      </c>
      <c r="L33" s="6">
        <v>-2.4456233421750682</v>
      </c>
      <c r="M33" s="6" t="s">
        <v>293</v>
      </c>
      <c r="N33" s="20">
        <v>56</v>
      </c>
      <c r="O33" s="8">
        <f t="shared" si="6"/>
        <v>-1.0918980626531904E-2</v>
      </c>
      <c r="P33" s="41">
        <v>0.27789046653144017</v>
      </c>
      <c r="Q33" s="42">
        <v>0.40262582056892782</v>
      </c>
      <c r="R33" s="42">
        <v>0.42335766423357662</v>
      </c>
      <c r="S33" s="42">
        <v>0.4379746835443038</v>
      </c>
      <c r="T33" s="42">
        <f>VLOOKUP(A33,[1]Sheet2!A$2:C$200,3,FALSE)</f>
        <v>0.4270557029177719</v>
      </c>
      <c r="U33" s="43">
        <f t="shared" si="3"/>
        <v>-5.0565758990027909E-2</v>
      </c>
      <c r="V33" s="42">
        <v>0.26626016260162599</v>
      </c>
      <c r="W33" s="42">
        <v>0.45217391304347826</v>
      </c>
      <c r="X33" s="42">
        <v>0.52798053527980537</v>
      </c>
      <c r="Y33" s="42">
        <v>0.60759493670886078</v>
      </c>
      <c r="Z33" s="42">
        <f>VLOOKUP(A33,[1]Sheet2!A$2:C$200,2,FALSE)</f>
        <v>0.55702917771883287</v>
      </c>
    </row>
    <row r="34" spans="1:26" x14ac:dyDescent="0.25">
      <c r="A34" s="6" t="s">
        <v>59</v>
      </c>
      <c r="B34" s="6" t="s">
        <v>293</v>
      </c>
      <c r="C34" s="9">
        <v>74.242424242424249</v>
      </c>
      <c r="D34" s="16" t="s">
        <v>293</v>
      </c>
      <c r="E34" s="6">
        <v>73.979591836734699</v>
      </c>
      <c r="F34" s="6" t="s">
        <v>291</v>
      </c>
      <c r="H34" s="32" t="s">
        <v>308</v>
      </c>
      <c r="I34" s="6" t="s">
        <v>202</v>
      </c>
      <c r="J34" s="7">
        <f t="shared" si="4"/>
        <v>0.70918367346938771</v>
      </c>
      <c r="K34" s="7">
        <f t="shared" si="5"/>
        <v>6.4323860385275655E-2</v>
      </c>
      <c r="L34" s="6">
        <v>5.9795918367346985</v>
      </c>
      <c r="M34" s="6" t="s">
        <v>293</v>
      </c>
      <c r="N34" s="20">
        <v>68</v>
      </c>
      <c r="O34" s="8">
        <f t="shared" si="6"/>
        <v>8.4684341026130094E-2</v>
      </c>
      <c r="P34" s="41">
        <v>0.72972972972972971</v>
      </c>
      <c r="Q34" s="42">
        <v>0.78723404255319152</v>
      </c>
      <c r="R34" s="42">
        <v>0.64210526315789473</v>
      </c>
      <c r="S34" s="42">
        <v>0.58878504672897192</v>
      </c>
      <c r="T34" s="42">
        <f>VLOOKUP(A34,[1]Sheet2!A$2:C$200,3,FALSE)</f>
        <v>0.67346938775510201</v>
      </c>
      <c r="U34" s="43">
        <f t="shared" si="3"/>
        <v>4.3963379744421216E-2</v>
      </c>
      <c r="V34" s="42">
        <v>0.63513513513513509</v>
      </c>
      <c r="W34" s="42">
        <v>0.75789473684210529</v>
      </c>
      <c r="X34" s="42">
        <v>0.82291666666666663</v>
      </c>
      <c r="Y34" s="42">
        <v>0.7009345794392523</v>
      </c>
      <c r="Z34" s="42">
        <f>VLOOKUP(A34,[1]Sheet2!A$2:C$200,2,FALSE)</f>
        <v>0.74489795918367352</v>
      </c>
    </row>
    <row r="35" spans="1:26" x14ac:dyDescent="0.25">
      <c r="A35" s="6" t="s">
        <v>75</v>
      </c>
      <c r="B35" s="6" t="s">
        <v>293</v>
      </c>
      <c r="C35" s="9">
        <v>47.36492890995261</v>
      </c>
      <c r="D35" s="16" t="s">
        <v>293</v>
      </c>
      <c r="E35" s="6">
        <v>48.256048387096776</v>
      </c>
      <c r="F35" s="6" t="s">
        <v>291</v>
      </c>
      <c r="H35" s="32" t="s">
        <v>308</v>
      </c>
      <c r="I35" s="6" t="s">
        <v>213</v>
      </c>
      <c r="J35" s="7">
        <f t="shared" si="4"/>
        <v>0.43951612903225806</v>
      </c>
      <c r="K35" s="7">
        <f t="shared" si="5"/>
        <v>-8.1608293948087773E-4</v>
      </c>
      <c r="L35" s="6">
        <v>-3.7439516129032242</v>
      </c>
      <c r="M35" s="6" t="s">
        <v>293</v>
      </c>
      <c r="N35" s="20">
        <v>52</v>
      </c>
      <c r="O35" s="8">
        <f t="shared" si="6"/>
        <v>-1.3280911398675044E-2</v>
      </c>
      <c r="P35" s="41"/>
      <c r="Q35" s="42">
        <v>0.37996545768566492</v>
      </c>
      <c r="R35" s="42">
        <v>0.30574324324324326</v>
      </c>
      <c r="S35" s="42">
        <v>0.41650671785028792</v>
      </c>
      <c r="T35" s="42">
        <f>VLOOKUP(A35,[1]Sheet2!A$2:C$200,3,FALSE)</f>
        <v>0.40322580645161288</v>
      </c>
      <c r="U35" s="43">
        <f t="shared" si="3"/>
        <v>1.1648745519713288E-2</v>
      </c>
      <c r="V35" s="42"/>
      <c r="W35" s="42">
        <v>0.45501730103806226</v>
      </c>
      <c r="X35" s="42">
        <v>0.33279220779220781</v>
      </c>
      <c r="Y35" s="42">
        <v>0.46415770609318996</v>
      </c>
      <c r="Z35" s="42">
        <f>VLOOKUP(A35,[1]Sheet2!A$2:C$200,2,FALSE)</f>
        <v>0.47580645161290325</v>
      </c>
    </row>
    <row r="36" spans="1:26" x14ac:dyDescent="0.25">
      <c r="A36" s="6" t="s">
        <v>3</v>
      </c>
      <c r="B36" s="6" t="s">
        <v>293</v>
      </c>
      <c r="C36" s="9">
        <v>55.402298850574709</v>
      </c>
      <c r="D36" s="16" t="s">
        <v>293</v>
      </c>
      <c r="E36" s="6">
        <v>54.627450980392155</v>
      </c>
      <c r="F36" s="6" t="s">
        <v>291</v>
      </c>
      <c r="H36" s="32" t="s">
        <v>309</v>
      </c>
      <c r="I36" s="6" t="s">
        <v>351</v>
      </c>
      <c r="J36" s="7">
        <f t="shared" si="4"/>
        <v>0.5019985465116279</v>
      </c>
      <c r="K36" s="7">
        <f t="shared" si="5"/>
        <v>-3.9668120155038789E-2</v>
      </c>
      <c r="L36" s="6">
        <v>-3.3725490196078454</v>
      </c>
      <c r="M36" s="6" t="s">
        <v>293</v>
      </c>
      <c r="N36" s="20">
        <v>58</v>
      </c>
      <c r="O36" s="8">
        <f t="shared" si="6"/>
        <v>-1.9203664552501776E-2</v>
      </c>
      <c r="P36" s="41">
        <v>0.52032520325203258</v>
      </c>
      <c r="Q36" s="42">
        <v>0.47826086956521741</v>
      </c>
      <c r="R36" s="42">
        <v>0.51798561151079137</v>
      </c>
      <c r="S36" s="42">
        <v>0.50757575757575757</v>
      </c>
      <c r="T36" s="42">
        <f>VLOOKUP(A36,[1]Sheet2!A$2:C$200,3,FALSE)</f>
        <v>0.48837209302325579</v>
      </c>
      <c r="U36" s="43">
        <f t="shared" si="3"/>
        <v>-6.0132575757575801E-2</v>
      </c>
      <c r="V36" s="42">
        <v>0.58870967741935487</v>
      </c>
      <c r="W36" s="42">
        <v>0.57246376811594202</v>
      </c>
      <c r="X36" s="42">
        <v>0.47517730496453903</v>
      </c>
      <c r="Y36" s="42">
        <v>0.5757575757575758</v>
      </c>
      <c r="Z36" s="42">
        <f>VLOOKUP(A36,[1]Sheet2!A$2:C$200,2,FALSE)</f>
        <v>0.515625</v>
      </c>
    </row>
    <row r="37" spans="1:26" x14ac:dyDescent="0.25">
      <c r="A37" s="6" t="s">
        <v>45</v>
      </c>
      <c r="B37" s="6" t="s">
        <v>299</v>
      </c>
      <c r="C37" s="9">
        <v>33.090024330900242</v>
      </c>
      <c r="D37" s="16" t="s">
        <v>299</v>
      </c>
      <c r="E37" s="6">
        <v>32.119700748129674</v>
      </c>
      <c r="F37" s="6" t="s">
        <v>291</v>
      </c>
      <c r="H37" s="32" t="s">
        <v>309</v>
      </c>
      <c r="I37" s="6" t="s">
        <v>352</v>
      </c>
      <c r="J37" s="7">
        <f t="shared" si="4"/>
        <v>0.27425373134328357</v>
      </c>
      <c r="K37" s="7">
        <f t="shared" si="5"/>
        <v>-5.6189838489712929E-2</v>
      </c>
      <c r="L37" s="6">
        <v>-6.8802992518703263</v>
      </c>
      <c r="M37" s="6" t="s">
        <v>299</v>
      </c>
      <c r="N37" s="20">
        <v>39</v>
      </c>
      <c r="O37" s="8">
        <f t="shared" si="6"/>
        <v>-7.1240436473096747E-2</v>
      </c>
      <c r="P37" s="41"/>
      <c r="Q37" s="42">
        <v>0.20408163265306123</v>
      </c>
      <c r="R37" s="42">
        <v>0.27638190954773867</v>
      </c>
      <c r="S37" s="42">
        <v>0.36974789915966388</v>
      </c>
      <c r="T37" s="42">
        <f>VLOOKUP(A37,[1]Sheet2!A$2:C$200,3,FALSE)</f>
        <v>0.29850746268656714</v>
      </c>
      <c r="U37" s="43">
        <f t="shared" si="3"/>
        <v>-4.1139240506329111E-2</v>
      </c>
      <c r="V37" s="42"/>
      <c r="W37" s="42">
        <v>0.22448979591836735</v>
      </c>
      <c r="X37" s="42">
        <v>0.24747474747474749</v>
      </c>
      <c r="Y37" s="42">
        <v>0.29113924050632911</v>
      </c>
      <c r="Z37" s="42">
        <f>VLOOKUP(A37,[1]Sheet2!A$2:C$200,2,FALSE)</f>
        <v>0.25</v>
      </c>
    </row>
    <row r="38" spans="1:26" x14ac:dyDescent="0.25">
      <c r="A38" s="6" t="s">
        <v>4</v>
      </c>
      <c r="B38" s="6" t="s">
        <v>293</v>
      </c>
      <c r="C38" s="9">
        <v>64.117647058823536</v>
      </c>
      <c r="D38" s="16" t="s">
        <v>293</v>
      </c>
      <c r="E38" s="6">
        <v>64.117647058823536</v>
      </c>
      <c r="F38" s="6" t="s">
        <v>291</v>
      </c>
      <c r="H38" s="32" t="s">
        <v>309</v>
      </c>
      <c r="I38" s="6" t="s">
        <v>353</v>
      </c>
      <c r="J38" s="7">
        <f t="shared" si="4"/>
        <v>0.61029411764705888</v>
      </c>
      <c r="K38" s="7">
        <f t="shared" si="5"/>
        <v>-8.7819089900110947E-2</v>
      </c>
      <c r="L38" s="6">
        <v>-8.8823529411764639</v>
      </c>
      <c r="M38" s="6" t="s">
        <v>293</v>
      </c>
      <c r="N38" s="20">
        <v>73</v>
      </c>
      <c r="O38" s="8">
        <f t="shared" si="6"/>
        <v>-9.1009988901220806E-2</v>
      </c>
      <c r="P38" s="41"/>
      <c r="Q38" s="42">
        <v>0.2857142857142857</v>
      </c>
      <c r="R38" s="42">
        <v>0.4358974358974359</v>
      </c>
      <c r="S38" s="42">
        <v>0.67924528301886788</v>
      </c>
      <c r="T38" s="42">
        <f>VLOOKUP(A38,[1]Sheet2!A$2:C$200,3,FALSE)</f>
        <v>0.58823529411764708</v>
      </c>
      <c r="U38" s="43">
        <f t="shared" si="3"/>
        <v>-8.4628190899001088E-2</v>
      </c>
      <c r="V38" s="42"/>
      <c r="W38" s="42">
        <v>0.5</v>
      </c>
      <c r="X38" s="42">
        <v>0.51282051282051277</v>
      </c>
      <c r="Y38" s="42">
        <v>0.71698113207547165</v>
      </c>
      <c r="Z38" s="42">
        <f>VLOOKUP(A38,[1]Sheet2!A$2:C$200,2,FALSE)</f>
        <v>0.63235294117647056</v>
      </c>
    </row>
    <row r="39" spans="1:26" x14ac:dyDescent="0.25">
      <c r="A39" s="6" t="s">
        <v>6</v>
      </c>
      <c r="B39" s="6" t="s">
        <v>293</v>
      </c>
      <c r="C39" s="9">
        <v>67.61904761904762</v>
      </c>
      <c r="D39" s="16" t="s">
        <v>293</v>
      </c>
      <c r="E39" s="6">
        <v>67.41935483870968</v>
      </c>
      <c r="F39" s="6" t="s">
        <v>291</v>
      </c>
      <c r="H39" s="32" t="s">
        <v>309</v>
      </c>
      <c r="I39" s="6" t="s">
        <v>354</v>
      </c>
      <c r="J39" s="7">
        <f t="shared" si="4"/>
        <v>0.63709677419354838</v>
      </c>
      <c r="K39" s="7">
        <f t="shared" si="5"/>
        <v>8.8916459884201826E-3</v>
      </c>
      <c r="L39" s="6">
        <v>2.4193548387096797</v>
      </c>
      <c r="M39" s="6" t="s">
        <v>293</v>
      </c>
      <c r="N39" s="20">
        <v>65</v>
      </c>
      <c r="O39" s="8">
        <f t="shared" si="6"/>
        <v>-5.3763440860215006E-3</v>
      </c>
      <c r="P39" s="41">
        <v>0.70588235294117652</v>
      </c>
      <c r="Q39" s="42">
        <v>0.74576271186440679</v>
      </c>
      <c r="R39" s="42">
        <v>0.61904761904761907</v>
      </c>
      <c r="S39" s="42">
        <v>0.66666666666666663</v>
      </c>
      <c r="T39" s="42">
        <f>VLOOKUP(A39,[1]Sheet2!A$2:C$200,3,FALSE)</f>
        <v>0.66129032258064513</v>
      </c>
      <c r="U39" s="43">
        <f t="shared" si="3"/>
        <v>2.3159636062861866E-2</v>
      </c>
      <c r="V39" s="42">
        <v>0.43137254901960786</v>
      </c>
      <c r="W39" s="42">
        <v>0.60344827586206895</v>
      </c>
      <c r="X39" s="42">
        <v>0.5161290322580645</v>
      </c>
      <c r="Y39" s="42">
        <v>0.58974358974358976</v>
      </c>
      <c r="Z39" s="42">
        <f>VLOOKUP(A39,[1]Sheet2!A$2:C$200,2,FALSE)</f>
        <v>0.61290322580645162</v>
      </c>
    </row>
    <row r="40" spans="1:26" x14ac:dyDescent="0.25">
      <c r="A40" s="6" t="s">
        <v>5</v>
      </c>
      <c r="B40" s="6" t="s">
        <v>299</v>
      </c>
      <c r="C40" s="9">
        <v>34.365079365079367</v>
      </c>
      <c r="D40" s="16" t="s">
        <v>299</v>
      </c>
      <c r="E40" s="6">
        <v>34.91935483870968</v>
      </c>
      <c r="F40" s="6" t="s">
        <v>291</v>
      </c>
      <c r="H40" s="32" t="s">
        <v>309</v>
      </c>
      <c r="I40" s="6" t="s">
        <v>355</v>
      </c>
      <c r="J40" s="7">
        <f t="shared" si="4"/>
        <v>0.30645161290322581</v>
      </c>
      <c r="K40" s="7">
        <f t="shared" si="5"/>
        <v>-1.779956522373477E-3</v>
      </c>
      <c r="L40" s="6">
        <v>-8.0645161290320289E-2</v>
      </c>
      <c r="M40" s="6" t="s">
        <v>299</v>
      </c>
      <c r="N40" s="20">
        <v>35</v>
      </c>
      <c r="O40" s="8">
        <f t="shared" si="6"/>
        <v>4.1405873856523834E-2</v>
      </c>
      <c r="P40" s="41">
        <v>0.38288288288288286</v>
      </c>
      <c r="Q40" s="42">
        <v>0.38425925925925924</v>
      </c>
      <c r="R40" s="42">
        <v>0.36923076923076925</v>
      </c>
      <c r="S40" s="42">
        <v>0.31343283582089554</v>
      </c>
      <c r="T40" s="42">
        <f>VLOOKUP(A40,[1]Sheet2!A$2:C$200,3,FALSE)</f>
        <v>0.35483870967741937</v>
      </c>
      <c r="U40" s="43">
        <f t="shared" si="3"/>
        <v>-4.4965786901270788E-2</v>
      </c>
      <c r="V40" s="42">
        <v>0.37104072398190047</v>
      </c>
      <c r="W40" s="42">
        <v>0.44907407407407407</v>
      </c>
      <c r="X40" s="42">
        <v>0.4</v>
      </c>
      <c r="Y40" s="42">
        <v>0.30303030303030304</v>
      </c>
      <c r="Z40" s="42">
        <f>VLOOKUP(A40,[1]Sheet2!A$2:C$200,2,FALSE)</f>
        <v>0.25806451612903225</v>
      </c>
    </row>
    <row r="41" spans="1:26" x14ac:dyDescent="0.25">
      <c r="A41" s="6" t="s">
        <v>164</v>
      </c>
      <c r="B41" s="6" t="s">
        <v>299</v>
      </c>
      <c r="C41" s="9">
        <v>32.755102040816325</v>
      </c>
      <c r="D41" s="16" t="s">
        <v>299</v>
      </c>
      <c r="E41" s="6">
        <v>34.669117647058826</v>
      </c>
      <c r="F41" s="6" t="s">
        <v>291</v>
      </c>
      <c r="H41" s="32" t="s">
        <v>308</v>
      </c>
      <c r="I41" s="6" t="s">
        <v>267</v>
      </c>
      <c r="J41" s="7">
        <f t="shared" si="4"/>
        <v>0.33088235294117646</v>
      </c>
      <c r="K41" s="7">
        <f t="shared" si="5"/>
        <v>-2.6718522879905809E-2</v>
      </c>
      <c r="L41" s="6">
        <v>-4.330882352941174</v>
      </c>
      <c r="M41" s="6" t="s">
        <v>299</v>
      </c>
      <c r="N41" s="20">
        <v>39</v>
      </c>
      <c r="O41" s="8">
        <f t="shared" si="6"/>
        <v>-6.7455242966751927E-2</v>
      </c>
      <c r="P41" s="41">
        <v>0.26984126984126983</v>
      </c>
      <c r="Q41" s="42">
        <v>0.38</v>
      </c>
      <c r="R41" s="42">
        <v>0.53636363636363638</v>
      </c>
      <c r="S41" s="42">
        <v>0.41304347826086957</v>
      </c>
      <c r="T41" s="42">
        <f>VLOOKUP(A41,[1]Sheet2!A$2:C$200,3,FALSE)</f>
        <v>0.34558823529411764</v>
      </c>
      <c r="U41" s="43">
        <f t="shared" si="3"/>
        <v>1.4018197206940308E-2</v>
      </c>
      <c r="V41" s="42">
        <v>0.47619047619047616</v>
      </c>
      <c r="W41" s="42">
        <v>0.43</v>
      </c>
      <c r="X41" s="42">
        <v>0.48181818181818181</v>
      </c>
      <c r="Y41" s="42">
        <v>0.30215827338129497</v>
      </c>
      <c r="Z41" s="42">
        <f>VLOOKUP(A41,[1]Sheet2!A$2:C$200,2,FALSE)</f>
        <v>0.31617647058823528</v>
      </c>
    </row>
    <row r="42" spans="1:26" x14ac:dyDescent="0.25">
      <c r="A42" s="6" t="s">
        <v>53</v>
      </c>
      <c r="B42" s="6" t="s">
        <v>302</v>
      </c>
      <c r="C42" s="9">
        <v>53.111111111111114</v>
      </c>
      <c r="D42" s="16" t="s">
        <v>302</v>
      </c>
      <c r="E42" s="6">
        <v>53.587443946188344</v>
      </c>
      <c r="F42" s="6" t="s">
        <v>291</v>
      </c>
      <c r="G42" s="6" t="s">
        <v>312</v>
      </c>
      <c r="H42" s="32" t="s">
        <v>309</v>
      </c>
      <c r="I42" s="6" t="s">
        <v>356</v>
      </c>
      <c r="J42" s="7">
        <f t="shared" si="4"/>
        <v>0.5</v>
      </c>
      <c r="K42" s="7">
        <f t="shared" si="5"/>
        <v>8.1060606060606027E-2</v>
      </c>
      <c r="L42" s="6">
        <v>6.5874439461883441</v>
      </c>
      <c r="M42" s="6" t="s">
        <v>293</v>
      </c>
      <c r="N42" s="20">
        <v>47</v>
      </c>
      <c r="O42" s="8">
        <f t="shared" si="6"/>
        <v>0.16130952380952374</v>
      </c>
      <c r="P42" s="41">
        <v>0.31034482758620691</v>
      </c>
      <c r="Q42" s="42">
        <v>0.43859649122807015</v>
      </c>
      <c r="R42" s="42">
        <v>0.33</v>
      </c>
      <c r="S42" s="42">
        <v>0.38333333333333336</v>
      </c>
      <c r="T42" s="42">
        <f>VLOOKUP(A42,[1]Sheet2!A$2:C$200,3,FALSE)</f>
        <v>0.5446428571428571</v>
      </c>
      <c r="U42" s="43">
        <f t="shared" si="3"/>
        <v>8.116883116883189E-4</v>
      </c>
      <c r="V42" s="42">
        <v>3.4482758620689655E-2</v>
      </c>
      <c r="W42" s="42">
        <v>0.33333333333333331</v>
      </c>
      <c r="X42" s="42">
        <v>0.31067961165048541</v>
      </c>
      <c r="Y42" s="42">
        <v>0.45454545454545453</v>
      </c>
      <c r="Z42" s="42">
        <f>VLOOKUP(A42,[1]Sheet2!A$2:C$200,2,FALSE)</f>
        <v>0.45535714285714285</v>
      </c>
    </row>
    <row r="43" spans="1:26" x14ac:dyDescent="0.25">
      <c r="A43" s="6" t="s">
        <v>16</v>
      </c>
      <c r="B43" s="6" t="s">
        <v>293</v>
      </c>
      <c r="C43" s="9">
        <v>83.958333333333329</v>
      </c>
      <c r="D43" s="16" t="s">
        <v>289</v>
      </c>
      <c r="E43" s="6">
        <v>75.433070866141733</v>
      </c>
      <c r="F43" s="6" t="s">
        <v>430</v>
      </c>
      <c r="H43" s="32" t="s">
        <v>309</v>
      </c>
      <c r="I43" s="6" t="s">
        <v>358</v>
      </c>
      <c r="J43" s="7">
        <f t="shared" si="4"/>
        <v>0.734375</v>
      </c>
      <c r="K43" s="7">
        <f t="shared" si="5"/>
        <v>0.11129807692307692</v>
      </c>
      <c r="L43" s="6">
        <v>9.4330708661417333</v>
      </c>
      <c r="M43" s="6" t="s">
        <v>293</v>
      </c>
      <c r="N43" s="20">
        <v>66</v>
      </c>
      <c r="O43" s="8">
        <f t="shared" si="6"/>
        <v>0.10384615384615381</v>
      </c>
      <c r="P43" s="41">
        <v>0.44736842105263158</v>
      </c>
      <c r="Q43" s="42">
        <v>0.42857142857142855</v>
      </c>
      <c r="R43" s="42">
        <v>0.5714285714285714</v>
      </c>
      <c r="S43" s="42">
        <v>0.64615384615384619</v>
      </c>
      <c r="T43" s="42">
        <f>VLOOKUP(A43,[1]Sheet2!A$2:C$200,3,FALSE)</f>
        <v>0.75</v>
      </c>
      <c r="U43" s="43">
        <f t="shared" si="3"/>
        <v>0.11875000000000002</v>
      </c>
      <c r="V43" s="42">
        <v>0.21052631578947367</v>
      </c>
      <c r="W43" s="42">
        <v>0.41269841269841268</v>
      </c>
      <c r="X43" s="42">
        <v>0.5357142857142857</v>
      </c>
      <c r="Y43" s="42">
        <v>0.6</v>
      </c>
      <c r="Z43" s="42">
        <f>VLOOKUP(A43,[1]Sheet2!A$2:C$200,2,FALSE)</f>
        <v>0.71875</v>
      </c>
    </row>
    <row r="44" spans="1:26" x14ac:dyDescent="0.25">
      <c r="A44" s="6" t="s">
        <v>123</v>
      </c>
      <c r="B44" s="6" t="s">
        <v>289</v>
      </c>
      <c r="C44" s="9">
        <v>75.433070866141733</v>
      </c>
      <c r="D44" s="16" t="s">
        <v>293</v>
      </c>
      <c r="E44" s="6">
        <v>85.211538461538467</v>
      </c>
      <c r="F44" s="6" t="s">
        <v>430</v>
      </c>
      <c r="H44" s="32" t="s">
        <v>309</v>
      </c>
      <c r="I44" s="6" t="s">
        <v>357</v>
      </c>
      <c r="J44" s="7">
        <f t="shared" si="4"/>
        <v>0.80384615384615388</v>
      </c>
      <c r="K44" s="7">
        <f t="shared" si="5"/>
        <v>-2.5371953149730953E-2</v>
      </c>
      <c r="L44" s="6">
        <v>-2.788461538461533</v>
      </c>
      <c r="M44" s="6" t="s">
        <v>289</v>
      </c>
      <c r="N44" s="20">
        <v>88</v>
      </c>
      <c r="O44" s="8">
        <f t="shared" si="6"/>
        <v>-2.1509971509971471E-2</v>
      </c>
      <c r="P44" s="41">
        <v>0.54077253218884125</v>
      </c>
      <c r="Q44" s="42">
        <v>0.6523605150214592</v>
      </c>
      <c r="R44" s="42">
        <v>0.75111111111111106</v>
      </c>
      <c r="S44" s="42">
        <v>0.7407407407407407</v>
      </c>
      <c r="T44" s="42">
        <f>VLOOKUP(A44,[1]Sheet2!A$2:C$200,3,FALSE)</f>
        <v>0.71923076923076923</v>
      </c>
      <c r="U44" s="43">
        <f t="shared" si="3"/>
        <v>-2.9233934789490434E-2</v>
      </c>
      <c r="V44" s="42">
        <v>0.59656652360515017</v>
      </c>
      <c r="W44" s="42">
        <v>0.69527896995708149</v>
      </c>
      <c r="X44" s="42">
        <v>0.76991150442477874</v>
      </c>
      <c r="Y44" s="42">
        <v>0.91769547325102885</v>
      </c>
      <c r="Z44" s="42">
        <f>VLOOKUP(A44,[1]Sheet2!A$2:C$200,2,FALSE)</f>
        <v>0.88846153846153841</v>
      </c>
    </row>
    <row r="45" spans="1:26" x14ac:dyDescent="0.25">
      <c r="A45" s="6" t="s">
        <v>127</v>
      </c>
      <c r="B45" s="6" t="s">
        <v>303</v>
      </c>
      <c r="C45" s="9">
        <v>32.971014492753625</v>
      </c>
      <c r="D45" s="18" t="s">
        <v>303</v>
      </c>
      <c r="E45" s="6">
        <v>33.955223880597018</v>
      </c>
      <c r="F45" s="6" t="s">
        <v>291</v>
      </c>
      <c r="G45" s="6" t="s">
        <v>307</v>
      </c>
      <c r="H45" s="32" t="s">
        <v>308</v>
      </c>
      <c r="I45" s="6" t="s">
        <v>246</v>
      </c>
      <c r="J45" s="7">
        <f t="shared" si="4"/>
        <v>0.29850746268656714</v>
      </c>
      <c r="K45" s="7">
        <f t="shared" si="5"/>
        <v>9.6126510305614782E-2</v>
      </c>
      <c r="L45" s="6">
        <v>11.955223880597018</v>
      </c>
      <c r="M45" s="6" t="s">
        <v>303</v>
      </c>
      <c r="N45" s="20">
        <v>22</v>
      </c>
      <c r="O45" s="8">
        <f t="shared" si="6"/>
        <v>9.3283582089552231E-2</v>
      </c>
      <c r="P45" s="41">
        <v>0.35714285714285715</v>
      </c>
      <c r="Q45" s="42">
        <v>0.18181818181818182</v>
      </c>
      <c r="R45" s="42">
        <v>0.26041666666666669</v>
      </c>
      <c r="S45" s="42">
        <v>0.25</v>
      </c>
      <c r="T45" s="42">
        <f>VLOOKUP(A45,[1]Sheet2!A$2:C$200,3,FALSE)</f>
        <v>0.34328358208955223</v>
      </c>
      <c r="U45" s="43">
        <f t="shared" si="3"/>
        <v>9.8969438521677333E-2</v>
      </c>
      <c r="V45" s="42">
        <v>0.33035714285714285</v>
      </c>
      <c r="W45" s="42">
        <v>0.23636363636363636</v>
      </c>
      <c r="X45" s="42">
        <v>0.23157894736842105</v>
      </c>
      <c r="Y45" s="42">
        <v>0.15476190476190477</v>
      </c>
      <c r="Z45" s="42">
        <f>VLOOKUP(A45,[1]Sheet2!A$2:C$200,2,FALSE)</f>
        <v>0.2537313432835821</v>
      </c>
    </row>
    <row r="46" spans="1:26" x14ac:dyDescent="0.25">
      <c r="A46" s="6" t="s">
        <v>97</v>
      </c>
      <c r="B46" s="6" t="s">
        <v>289</v>
      </c>
      <c r="C46" s="9">
        <v>87.927254608868964</v>
      </c>
      <c r="D46" s="16" t="s">
        <v>289</v>
      </c>
      <c r="E46" s="6">
        <v>88.34012219959267</v>
      </c>
      <c r="F46" s="6" t="s">
        <v>291</v>
      </c>
      <c r="H46" s="32" t="s">
        <v>308</v>
      </c>
      <c r="I46" s="6" t="s">
        <v>359</v>
      </c>
      <c r="J46" s="7">
        <f t="shared" si="4"/>
        <v>0.83401221995926678</v>
      </c>
      <c r="K46" s="7">
        <f t="shared" si="5"/>
        <v>-1.7813189838519594E-2</v>
      </c>
      <c r="L46" s="6">
        <v>-2.6598778004073296</v>
      </c>
      <c r="M46" s="6" t="s">
        <v>289</v>
      </c>
      <c r="N46" s="20">
        <v>91</v>
      </c>
      <c r="O46" s="8">
        <f t="shared" si="6"/>
        <v>-6.399982289914119E-3</v>
      </c>
      <c r="P46" s="41">
        <v>0.78611632270168852</v>
      </c>
      <c r="Q46" s="42">
        <v>0.77495462794918335</v>
      </c>
      <c r="R46" s="42">
        <v>0.82400932400932403</v>
      </c>
      <c r="S46" s="42">
        <v>0.82717391304347831</v>
      </c>
      <c r="T46" s="42">
        <f>VLOOKUP(A46,[1]Sheet2!A$2:C$200,3,FALSE)</f>
        <v>0.8207739307535642</v>
      </c>
      <c r="U46" s="43">
        <f t="shared" si="3"/>
        <v>-2.9226397387125069E-2</v>
      </c>
      <c r="V46" s="42">
        <v>0.76923076923076927</v>
      </c>
      <c r="W46" s="42">
        <v>0.7631103074141049</v>
      </c>
      <c r="X46" s="42">
        <v>0.82926829268292679</v>
      </c>
      <c r="Y46" s="42">
        <v>0.87647690655209454</v>
      </c>
      <c r="Z46" s="42">
        <f>VLOOKUP(A46,[1]Sheet2!A$2:C$200,2,FALSE)</f>
        <v>0.84725050916496947</v>
      </c>
    </row>
    <row r="47" spans="1:26" x14ac:dyDescent="0.25">
      <c r="A47" s="6" t="s">
        <v>185</v>
      </c>
      <c r="B47" s="6" t="s">
        <v>303</v>
      </c>
      <c r="C47" s="9">
        <v>15</v>
      </c>
      <c r="D47" s="16" t="s">
        <v>303</v>
      </c>
      <c r="E47" s="6">
        <v>15.96774193548387</v>
      </c>
      <c r="F47" s="6" t="s">
        <v>291</v>
      </c>
      <c r="G47" s="6" t="s">
        <v>307</v>
      </c>
      <c r="H47" s="32" t="s">
        <v>308</v>
      </c>
      <c r="I47" s="6" t="s">
        <v>280</v>
      </c>
      <c r="J47" s="7">
        <f t="shared" si="4"/>
        <v>0.12903225806451613</v>
      </c>
      <c r="K47" s="7">
        <f t="shared" si="5"/>
        <v>-6.1978977890540042E-2</v>
      </c>
      <c r="L47" s="6">
        <v>-6.0322580645161299</v>
      </c>
      <c r="M47" s="6" t="s">
        <v>303</v>
      </c>
      <c r="N47" s="20">
        <v>22</v>
      </c>
      <c r="O47" s="8">
        <f t="shared" si="6"/>
        <v>-3.7513591881116332E-2</v>
      </c>
      <c r="P47" s="41">
        <v>0.12738853503184713</v>
      </c>
      <c r="Q47" s="42">
        <v>0.3</v>
      </c>
      <c r="R47" s="42">
        <v>0.17894736842105263</v>
      </c>
      <c r="S47" s="42">
        <v>0.24719101123595505</v>
      </c>
      <c r="T47" s="42">
        <f>VLOOKUP(A47,[1]Sheet2!A$2:C$200,3,FALSE)</f>
        <v>0.20967741935483872</v>
      </c>
      <c r="U47" s="43">
        <f t="shared" si="3"/>
        <v>-8.6444363899963753E-2</v>
      </c>
      <c r="V47" s="42">
        <v>7.6433121019108277E-2</v>
      </c>
      <c r="W47" s="42">
        <v>0.33</v>
      </c>
      <c r="X47" s="42">
        <v>0.1368421052631579</v>
      </c>
      <c r="Y47" s="42">
        <v>0.1348314606741573</v>
      </c>
      <c r="Z47" s="42">
        <f>VLOOKUP(A47,[1]Sheet2!A$2:C$200,2,FALSE)</f>
        <v>4.8387096774193547E-2</v>
      </c>
    </row>
    <row r="48" spans="1:26" x14ac:dyDescent="0.25">
      <c r="A48" s="6" t="s">
        <v>171</v>
      </c>
      <c r="B48" s="17" t="s">
        <v>334</v>
      </c>
      <c r="C48" s="9" t="e">
        <v>#N/A</v>
      </c>
      <c r="D48" s="17" t="s">
        <v>334</v>
      </c>
      <c r="E48" s="6" t="e">
        <v>#N/A</v>
      </c>
      <c r="F48" s="6" t="s">
        <v>291</v>
      </c>
      <c r="G48" s="6" t="s">
        <v>306</v>
      </c>
      <c r="H48" s="32" t="s">
        <v>308</v>
      </c>
      <c r="I48" s="6" t="s">
        <v>271</v>
      </c>
      <c r="J48" s="7">
        <f t="shared" si="4"/>
        <v>0.33333333333333337</v>
      </c>
      <c r="K48" s="7" t="s">
        <v>350</v>
      </c>
      <c r="L48" s="6" t="s">
        <v>306</v>
      </c>
      <c r="O48" s="8" t="str">
        <f t="shared" si="6"/>
        <v/>
      </c>
      <c r="P48" s="41"/>
      <c r="Q48" s="42"/>
      <c r="R48" s="42"/>
      <c r="S48" s="42"/>
      <c r="T48" s="42">
        <f>VLOOKUP(A48,[1]Sheet2!A$2:C$200,3,FALSE)</f>
        <v>0.41666666666666669</v>
      </c>
      <c r="U48" s="43" t="str">
        <f t="shared" si="3"/>
        <v/>
      </c>
      <c r="V48" s="42"/>
      <c r="W48" s="42"/>
      <c r="X48" s="42"/>
      <c r="Y48" s="42"/>
      <c r="Z48" s="42">
        <f>VLOOKUP(A48,[1]Sheet2!A$2:C$200,2,FALSE)</f>
        <v>0.25</v>
      </c>
    </row>
    <row r="49" spans="1:26" x14ac:dyDescent="0.25">
      <c r="A49" s="6" t="s">
        <v>78</v>
      </c>
      <c r="B49" s="6" t="s">
        <v>303</v>
      </c>
      <c r="C49" s="9">
        <v>24.963503649635037</v>
      </c>
      <c r="D49" s="16" t="s">
        <v>303</v>
      </c>
      <c r="E49" s="6">
        <v>24.784313725490197</v>
      </c>
      <c r="F49" s="6" t="s">
        <v>291</v>
      </c>
      <c r="G49" s="6" t="s">
        <v>307</v>
      </c>
      <c r="H49" s="32" t="s">
        <v>308</v>
      </c>
      <c r="I49" s="6" t="s">
        <v>216</v>
      </c>
      <c r="J49" s="7">
        <f t="shared" si="4"/>
        <v>0.23089700996677739</v>
      </c>
      <c r="K49" s="7">
        <f>IF(O49="","",(U49+O49)/2)</f>
        <v>9.7940782865501008E-3</v>
      </c>
      <c r="L49" s="6">
        <v>-0.21568627450980316</v>
      </c>
      <c r="M49" s="6" t="s">
        <v>303</v>
      </c>
      <c r="N49" s="20">
        <v>25</v>
      </c>
      <c r="O49" s="8">
        <f t="shared" si="6"/>
        <v>7.2728856371396255E-3</v>
      </c>
      <c r="P49" s="41">
        <v>0.23880597014925373</v>
      </c>
      <c r="Q49" s="42">
        <v>0.18181818181818182</v>
      </c>
      <c r="R49" s="42">
        <v>0.31914893617021278</v>
      </c>
      <c r="S49" s="42">
        <v>0.2640449438202247</v>
      </c>
      <c r="T49" s="42">
        <f>VLOOKUP(A49,[1]Sheet2!A$2:C$200,3,FALSE)</f>
        <v>0.27131782945736432</v>
      </c>
      <c r="U49" s="43">
        <f t="shared" si="3"/>
        <v>1.2315270935960576E-2</v>
      </c>
      <c r="V49" s="42">
        <v>0.19402985074626866</v>
      </c>
      <c r="W49" s="42">
        <v>0.24431818181818182</v>
      </c>
      <c r="X49" s="42">
        <v>0.23776223776223776</v>
      </c>
      <c r="Y49" s="42">
        <v>0.17816091954022989</v>
      </c>
      <c r="Z49" s="42">
        <f>VLOOKUP(A49,[1]Sheet2!A$2:C$200,2,FALSE)</f>
        <v>0.19047619047619047</v>
      </c>
    </row>
    <row r="50" spans="1:26" x14ac:dyDescent="0.25">
      <c r="A50" s="6" t="s">
        <v>21</v>
      </c>
      <c r="B50" s="6" t="s">
        <v>293</v>
      </c>
      <c r="C50" s="9">
        <v>65.545454545454547</v>
      </c>
      <c r="D50" s="16" t="s">
        <v>293</v>
      </c>
      <c r="E50" s="6">
        <v>65.749674054758799</v>
      </c>
      <c r="F50" s="6" t="s">
        <v>291</v>
      </c>
      <c r="H50" s="32" t="s">
        <v>309</v>
      </c>
      <c r="I50" s="6" t="s">
        <v>360</v>
      </c>
      <c r="J50" s="7">
        <f t="shared" si="4"/>
        <v>0.62325255657093126</v>
      </c>
      <c r="K50" s="7">
        <f>IF(O50="","",(U50+O50)/2)</f>
        <v>-2.568112406234857E-2</v>
      </c>
      <c r="L50" s="6">
        <v>-3.250325945241201</v>
      </c>
      <c r="M50" s="6" t="s">
        <v>293</v>
      </c>
      <c r="N50" s="20">
        <v>69</v>
      </c>
      <c r="O50" s="8">
        <f t="shared" si="6"/>
        <v>5.8190228966986113E-2</v>
      </c>
      <c r="P50" s="41">
        <v>0.6</v>
      </c>
      <c r="Q50" s="42">
        <v>0.66129032258064513</v>
      </c>
      <c r="R50" s="42">
        <v>0.67213114754098358</v>
      </c>
      <c r="S50" s="42">
        <v>0.53035143769968052</v>
      </c>
      <c r="T50" s="42">
        <f>VLOOKUP(A50,[1]Sheet2!A$2:C$200,3,FALSE)</f>
        <v>0.58854166666666663</v>
      </c>
      <c r="U50" s="43">
        <f t="shared" si="3"/>
        <v>-0.10955247709168325</v>
      </c>
      <c r="V50" s="42">
        <v>0.67142857142857137</v>
      </c>
      <c r="W50" s="42">
        <v>0.79569892473118276</v>
      </c>
      <c r="X50" s="42">
        <v>0.69262295081967218</v>
      </c>
      <c r="Y50" s="42">
        <v>0.76751592356687903</v>
      </c>
      <c r="Z50" s="42">
        <f>VLOOKUP(A50,[1]Sheet2!A$2:C$200,2,FALSE)</f>
        <v>0.65796344647519578</v>
      </c>
    </row>
    <row r="51" spans="1:26" x14ac:dyDescent="0.25">
      <c r="A51" s="6" t="s">
        <v>167</v>
      </c>
      <c r="B51" s="6" t="s">
        <v>304</v>
      </c>
      <c r="C51" s="9">
        <v>32.75</v>
      </c>
      <c r="D51" s="16" t="s">
        <v>302</v>
      </c>
      <c r="E51" s="6" t="e">
        <v>#N/A</v>
      </c>
      <c r="F51" s="6" t="s">
        <v>430</v>
      </c>
      <c r="G51" s="6" t="s">
        <v>306</v>
      </c>
      <c r="H51" s="32" t="s">
        <v>309</v>
      </c>
      <c r="I51" s="6" t="s">
        <v>361</v>
      </c>
      <c r="J51" s="7">
        <f t="shared" si="4"/>
        <v>0.31081081081081086</v>
      </c>
      <c r="K51" s="7" t="s">
        <v>350</v>
      </c>
      <c r="L51" s="6" t="s">
        <v>306</v>
      </c>
      <c r="O51" s="8" t="str">
        <f t="shared" si="6"/>
        <v/>
      </c>
      <c r="P51" s="41"/>
      <c r="Q51" s="42"/>
      <c r="R51" s="42"/>
      <c r="S51" s="42"/>
      <c r="T51" s="42">
        <f>VLOOKUP(A51,[1]Sheet2!A$2:C$200,3,FALSE)</f>
        <v>0.3783783783783784</v>
      </c>
      <c r="U51" s="43" t="str">
        <f t="shared" si="3"/>
        <v/>
      </c>
      <c r="V51" s="42"/>
      <c r="W51" s="42"/>
      <c r="X51" s="42"/>
      <c r="Y51" s="42"/>
      <c r="Z51" s="42">
        <f>VLOOKUP(A51,[1]Sheet2!A$2:C$200,2,FALSE)</f>
        <v>0.24324324324324326</v>
      </c>
    </row>
    <row r="52" spans="1:26" x14ac:dyDescent="0.25">
      <c r="A52" s="6" t="s">
        <v>182</v>
      </c>
      <c r="B52" s="6" t="s">
        <v>304</v>
      </c>
      <c r="C52" s="9">
        <v>32.58064516129032</v>
      </c>
      <c r="D52" s="16" t="s">
        <v>299</v>
      </c>
      <c r="E52" s="6" t="e">
        <v>#N/A</v>
      </c>
      <c r="F52" s="6" t="s">
        <v>430</v>
      </c>
      <c r="G52" s="6" t="s">
        <v>306</v>
      </c>
      <c r="H52" s="32" t="s">
        <v>309</v>
      </c>
      <c r="I52" s="6" t="s">
        <v>362</v>
      </c>
      <c r="J52" s="7">
        <f t="shared" si="4"/>
        <v>0.32258064516129031</v>
      </c>
      <c r="K52" s="7" t="s">
        <v>350</v>
      </c>
      <c r="L52" s="6" t="s">
        <v>306</v>
      </c>
      <c r="M52" s="6" t="s">
        <v>293</v>
      </c>
      <c r="N52" s="20">
        <v>52</v>
      </c>
      <c r="O52" s="8" t="str">
        <f t="shared" si="6"/>
        <v/>
      </c>
      <c r="P52" s="41"/>
      <c r="Q52" s="42"/>
      <c r="R52" s="42"/>
      <c r="S52" s="42"/>
      <c r="T52" s="42">
        <f>VLOOKUP(A52,[1]Sheet2!A$2:C$200,3,FALSE)</f>
        <v>0.32258064516129031</v>
      </c>
      <c r="U52" s="43" t="str">
        <f t="shared" si="3"/>
        <v/>
      </c>
      <c r="V52" s="42"/>
      <c r="W52" s="42"/>
      <c r="X52" s="42"/>
      <c r="Y52" s="42"/>
      <c r="Z52" s="42">
        <f>VLOOKUP(A52,[1]Sheet2!A$2:C$200,2,FALSE)</f>
        <v>0.32258064516129031</v>
      </c>
    </row>
    <row r="53" spans="1:26" x14ac:dyDescent="0.25">
      <c r="A53" s="6" t="s">
        <v>192</v>
      </c>
      <c r="B53" s="6" t="s">
        <v>303</v>
      </c>
      <c r="E53" s="6" t="e">
        <v>#N/A</v>
      </c>
      <c r="F53" s="6" t="s">
        <v>430</v>
      </c>
      <c r="G53" s="6" t="s">
        <v>307</v>
      </c>
      <c r="H53" s="35" t="s">
        <v>308</v>
      </c>
      <c r="I53" s="22" t="s">
        <v>286</v>
      </c>
      <c r="L53" s="6" t="s">
        <v>306</v>
      </c>
      <c r="M53" s="6" t="s">
        <v>303</v>
      </c>
      <c r="N53" s="20" t="s">
        <v>290</v>
      </c>
      <c r="T53" s="42">
        <f>VLOOKUP(A53,[1]Sheet2!A$2:C$200,3,FALSE)</f>
        <v>0</v>
      </c>
      <c r="Z53" s="42" t="e">
        <f>VLOOKUP(A53,[1]Sheet2!A$2:C$200,2,FALSE)</f>
        <v>#N/A</v>
      </c>
    </row>
    <row r="54" spans="1:26" x14ac:dyDescent="0.25">
      <c r="A54" s="6" t="s">
        <v>72</v>
      </c>
      <c r="B54" s="6" t="s">
        <v>289</v>
      </c>
      <c r="C54" s="9">
        <v>88.071625344352611</v>
      </c>
      <c r="D54" s="16" t="s">
        <v>289</v>
      </c>
      <c r="E54" s="6">
        <v>88.184357541899445</v>
      </c>
      <c r="F54" s="6" t="s">
        <v>291</v>
      </c>
      <c r="H54" s="32" t="s">
        <v>308</v>
      </c>
      <c r="I54" s="6" t="s">
        <v>211</v>
      </c>
      <c r="J54" s="7">
        <f t="shared" ref="J54:J84" si="7">IF(T54="","",(T54+Z54)/2)</f>
        <v>0.84636871508379885</v>
      </c>
      <c r="K54" s="7">
        <f>IF(O54="","",(U54+O54)/2)</f>
        <v>8.4809535074820919E-2</v>
      </c>
      <c r="L54" s="6">
        <v>8.1843575418994448</v>
      </c>
      <c r="M54" s="6" t="s">
        <v>289</v>
      </c>
      <c r="N54" s="20">
        <v>80</v>
      </c>
      <c r="O54" s="8">
        <f t="shared" ref="O54:O84" si="8">IF(S54="","",IF(T54="","",T54-S54))</f>
        <v>6.333756040717009E-2</v>
      </c>
      <c r="P54" s="41">
        <v>0.7386934673366834</v>
      </c>
      <c r="Q54" s="42">
        <v>0.85365853658536583</v>
      </c>
      <c r="R54" s="42">
        <v>0.78823529411764703</v>
      </c>
      <c r="S54" s="42">
        <v>0.79141104294478526</v>
      </c>
      <c r="T54" s="42">
        <f>VLOOKUP(A54,[1]Sheet2!A$2:C$200,3,FALSE)</f>
        <v>0.85474860335195535</v>
      </c>
      <c r="U54" s="43">
        <f t="shared" ref="U54:U84" si="9">IF(Y54="","",IF(Z54="","",Z54-Y54))</f>
        <v>0.10628150974247175</v>
      </c>
      <c r="V54" s="42">
        <v>0.63819095477386933</v>
      </c>
      <c r="W54" s="42">
        <v>0.79807692307692313</v>
      </c>
      <c r="X54" s="42">
        <v>0.74853801169590639</v>
      </c>
      <c r="Y54" s="42">
        <v>0.73170731707317072</v>
      </c>
      <c r="Z54" s="42">
        <f>VLOOKUP(A54,[1]Sheet2!A$2:C$200,2,FALSE)</f>
        <v>0.83798882681564246</v>
      </c>
    </row>
    <row r="55" spans="1:26" x14ac:dyDescent="0.25">
      <c r="A55" s="6" t="s">
        <v>55</v>
      </c>
      <c r="B55" s="6" t="s">
        <v>299</v>
      </c>
      <c r="C55" s="9">
        <v>35.104790419161674</v>
      </c>
      <c r="D55" s="16" t="s">
        <v>299</v>
      </c>
      <c r="E55" s="6">
        <v>35.320813771517997</v>
      </c>
      <c r="F55" s="6" t="s">
        <v>291</v>
      </c>
      <c r="H55" s="32" t="s">
        <v>308</v>
      </c>
      <c r="I55" s="6" t="s">
        <v>199</v>
      </c>
      <c r="J55" s="7">
        <f t="shared" si="7"/>
        <v>0.30839537617554857</v>
      </c>
      <c r="K55" s="7">
        <f>IF(O55="","",(U55+O55)/2)</f>
        <v>-0.10357645481036691</v>
      </c>
      <c r="L55" s="6">
        <v>-10.679186228482003</v>
      </c>
      <c r="M55" s="6" t="s">
        <v>293</v>
      </c>
      <c r="N55" s="20">
        <v>46</v>
      </c>
      <c r="O55" s="8">
        <f t="shared" si="8"/>
        <v>-0.12596830985915494</v>
      </c>
      <c r="P55" s="41">
        <v>0.29530201342281881</v>
      </c>
      <c r="Q55" s="42">
        <v>0.38095238095238093</v>
      </c>
      <c r="R55" s="42">
        <v>0.38059701492537312</v>
      </c>
      <c r="S55" s="42">
        <v>0.36971830985915494</v>
      </c>
      <c r="T55" s="42">
        <f>VLOOKUP(A55,[1]Sheet2!A$2:C$200,3,FALSE)</f>
        <v>0.24374999999999999</v>
      </c>
      <c r="U55" s="43">
        <f t="shared" si="9"/>
        <v>-8.1184599761578879E-2</v>
      </c>
      <c r="V55" s="42">
        <v>0.36241610738255031</v>
      </c>
      <c r="W55" s="42">
        <v>0.41544117647058826</v>
      </c>
      <c r="X55" s="42">
        <v>0.4925373134328358</v>
      </c>
      <c r="Y55" s="42">
        <v>0.45422535211267606</v>
      </c>
      <c r="Z55" s="42">
        <f>VLOOKUP(A55,[1]Sheet2!A$2:C$200,2,FALSE)</f>
        <v>0.37304075235109718</v>
      </c>
    </row>
    <row r="56" spans="1:26" x14ac:dyDescent="0.25">
      <c r="A56" s="6" t="s">
        <v>114</v>
      </c>
      <c r="B56" s="6" t="s">
        <v>293</v>
      </c>
      <c r="C56" s="9">
        <v>68.268551236749119</v>
      </c>
      <c r="D56" s="16" t="s">
        <v>293</v>
      </c>
      <c r="E56" s="6">
        <v>68.267148014440437</v>
      </c>
      <c r="F56" s="6" t="s">
        <v>291</v>
      </c>
      <c r="H56" s="32" t="s">
        <v>308</v>
      </c>
      <c r="I56" s="6" t="s">
        <v>239</v>
      </c>
      <c r="J56" s="7">
        <f t="shared" si="7"/>
        <v>0.65827338129496404</v>
      </c>
      <c r="K56" s="7">
        <f>IF(O56="","",(U56+O56)/2)</f>
        <v>-0.14692142389984114</v>
      </c>
      <c r="L56" s="6">
        <v>-15.732851985559563</v>
      </c>
      <c r="M56" s="6" t="s">
        <v>289</v>
      </c>
      <c r="N56" s="20">
        <v>84</v>
      </c>
      <c r="O56" s="8">
        <f t="shared" si="8"/>
        <v>-0.1168364010090629</v>
      </c>
      <c r="P56" s="41">
        <v>0.76515151515151514</v>
      </c>
      <c r="Q56" s="42">
        <v>0.77777777777777779</v>
      </c>
      <c r="R56" s="42">
        <v>0.72131147540983609</v>
      </c>
      <c r="S56" s="42">
        <v>0.85064935064935066</v>
      </c>
      <c r="T56" s="42">
        <f>VLOOKUP(A56,[1]Sheet2!A$2:C$200,3,FALSE)</f>
        <v>0.73381294964028776</v>
      </c>
      <c r="U56" s="43">
        <f t="shared" si="9"/>
        <v>-0.17700644679061939</v>
      </c>
      <c r="V56" s="42">
        <v>0.52272727272727271</v>
      </c>
      <c r="W56" s="42">
        <v>0.61904761904761907</v>
      </c>
      <c r="X56" s="42">
        <v>0.59836065573770492</v>
      </c>
      <c r="Y56" s="42">
        <v>0.75974025974025972</v>
      </c>
      <c r="Z56" s="42">
        <f>VLOOKUP(A56,[1]Sheet2!A$2:C$200,2,FALSE)</f>
        <v>0.58273381294964033</v>
      </c>
    </row>
    <row r="57" spans="1:26" x14ac:dyDescent="0.25">
      <c r="A57" s="6" t="s">
        <v>27</v>
      </c>
      <c r="B57" s="6" t="s">
        <v>293</v>
      </c>
      <c r="C57" s="9">
        <v>64.171779141104295</v>
      </c>
      <c r="D57" s="16" t="s">
        <v>293</v>
      </c>
      <c r="E57" s="6">
        <v>64.171779141104295</v>
      </c>
      <c r="F57" s="6" t="s">
        <v>291</v>
      </c>
      <c r="H57" s="32" t="s">
        <v>309</v>
      </c>
      <c r="I57" s="6" t="s">
        <v>363</v>
      </c>
      <c r="J57" s="7">
        <f t="shared" si="7"/>
        <v>0.61050888286660643</v>
      </c>
      <c r="K57" s="7">
        <f>IF(O57="","",(U57+O57)/2)</f>
        <v>7.4785798363034006E-3</v>
      </c>
      <c r="L57" s="6">
        <v>-0.82822085889570474</v>
      </c>
      <c r="M57" s="6" t="s">
        <v>293</v>
      </c>
      <c r="N57" s="20">
        <v>65</v>
      </c>
      <c r="O57" s="8">
        <f t="shared" si="8"/>
        <v>3.998521803399846E-2</v>
      </c>
      <c r="P57" s="41">
        <v>0.54400000000000004</v>
      </c>
      <c r="Q57" s="42">
        <v>0.5957446808510638</v>
      </c>
      <c r="R57" s="42">
        <v>0.5741935483870968</v>
      </c>
      <c r="S57" s="42">
        <v>0.55757575757575761</v>
      </c>
      <c r="T57" s="42">
        <f>VLOOKUP(A57,[1]Sheet2!A$2:C$200,3,FALSE)</f>
        <v>0.59756097560975607</v>
      </c>
      <c r="U57" s="43">
        <f t="shared" si="9"/>
        <v>-2.5028058361391659E-2</v>
      </c>
      <c r="V57" s="42">
        <v>0.6</v>
      </c>
      <c r="W57" s="42">
        <v>0.65034965034965031</v>
      </c>
      <c r="X57" s="42">
        <v>0.63057324840764328</v>
      </c>
      <c r="Y57" s="42">
        <v>0.64848484848484844</v>
      </c>
      <c r="Z57" s="42">
        <f>VLOOKUP(A57,[1]Sheet2!A$2:C$200,2,FALSE)</f>
        <v>0.62345679012345678</v>
      </c>
    </row>
    <row r="58" spans="1:26" x14ac:dyDescent="0.25">
      <c r="A58" s="6" t="s">
        <v>81</v>
      </c>
      <c r="B58" s="6" t="s">
        <v>293</v>
      </c>
      <c r="C58" s="9">
        <v>59.302325581395351</v>
      </c>
      <c r="D58" s="16" t="s">
        <v>293</v>
      </c>
      <c r="E58" s="6">
        <v>59.302325581395351</v>
      </c>
      <c r="F58" s="6" t="s">
        <v>291</v>
      </c>
      <c r="G58" s="6" t="s">
        <v>305</v>
      </c>
      <c r="H58" s="32" t="s">
        <v>309</v>
      </c>
      <c r="I58" s="6" t="s">
        <v>364</v>
      </c>
      <c r="J58" s="7">
        <f t="shared" si="7"/>
        <v>0.58139534883720922</v>
      </c>
      <c r="K58" s="7" t="s">
        <v>350</v>
      </c>
      <c r="O58" s="8" t="str">
        <f t="shared" si="8"/>
        <v/>
      </c>
      <c r="P58" s="41"/>
      <c r="Q58" s="42"/>
      <c r="R58" s="42"/>
      <c r="S58" s="42"/>
      <c r="T58" s="42">
        <f>VLOOKUP(A58,[1]Sheet2!A$2:C$200,3,FALSE)</f>
        <v>0.53488372093023251</v>
      </c>
      <c r="U58" s="43" t="str">
        <f t="shared" si="9"/>
        <v/>
      </c>
      <c r="V58" s="42"/>
      <c r="W58" s="42"/>
      <c r="X58" s="42"/>
      <c r="Y58" s="42"/>
      <c r="Z58" s="42">
        <f>VLOOKUP(A58,[1]Sheet2!A$2:C$200,2,FALSE)</f>
        <v>0.62790697674418605</v>
      </c>
    </row>
    <row r="59" spans="1:26" x14ac:dyDescent="0.25">
      <c r="A59" s="6" t="s">
        <v>124</v>
      </c>
      <c r="B59" s="6" t="s">
        <v>303</v>
      </c>
      <c r="C59" s="9">
        <v>27.570093457943926</v>
      </c>
      <c r="D59" s="18" t="s">
        <v>303</v>
      </c>
      <c r="E59" s="6">
        <v>27.395833333333332</v>
      </c>
      <c r="F59" s="6" t="s">
        <v>291</v>
      </c>
      <c r="G59" s="6" t="s">
        <v>307</v>
      </c>
      <c r="H59" s="32" t="s">
        <v>308</v>
      </c>
      <c r="I59" s="6" t="s">
        <v>365</v>
      </c>
      <c r="J59" s="7">
        <f t="shared" si="7"/>
        <v>0.203125</v>
      </c>
      <c r="K59" s="7">
        <f t="shared" ref="K59:K64" si="10">IF(O59="","",(U59+O59)/2)</f>
        <v>9.1668823326432031E-2</v>
      </c>
      <c r="L59" s="6">
        <v>12.395833333333332</v>
      </c>
      <c r="M59" s="6" t="s">
        <v>303</v>
      </c>
      <c r="N59" s="20">
        <v>15</v>
      </c>
      <c r="O59" s="8">
        <f t="shared" si="8"/>
        <v>7.5698757763975152E-2</v>
      </c>
      <c r="P59" s="41">
        <v>0.33333333333333331</v>
      </c>
      <c r="Q59" s="42">
        <v>0.36507936507936506</v>
      </c>
      <c r="R59" s="42">
        <v>0.30256410256410254</v>
      </c>
      <c r="S59" s="42">
        <v>0.11180124223602485</v>
      </c>
      <c r="T59" s="42">
        <f>VLOOKUP(A59,[1]Sheet2!A$2:C$200,3,FALSE)</f>
        <v>0.1875</v>
      </c>
      <c r="U59" s="43">
        <f t="shared" si="9"/>
        <v>0.1076388888888889</v>
      </c>
      <c r="V59" s="42">
        <v>0.3037037037037037</v>
      </c>
      <c r="W59" s="42">
        <v>0.34126984126984128</v>
      </c>
      <c r="X59" s="42">
        <v>0.31282051282051282</v>
      </c>
      <c r="Y59" s="42">
        <v>0.1111111111111111</v>
      </c>
      <c r="Z59" s="42">
        <f>VLOOKUP(A59,[1]Sheet2!A$2:C$200,2,FALSE)</f>
        <v>0.21875</v>
      </c>
    </row>
    <row r="60" spans="1:26" x14ac:dyDescent="0.25">
      <c r="A60" s="6" t="s">
        <v>109</v>
      </c>
      <c r="B60" s="6" t="s">
        <v>293</v>
      </c>
      <c r="C60" s="9">
        <v>52.789115646258502</v>
      </c>
      <c r="D60" s="16" t="s">
        <v>293</v>
      </c>
      <c r="E60" s="6">
        <v>55.182481751824817</v>
      </c>
      <c r="F60" s="6" t="s">
        <v>291</v>
      </c>
      <c r="H60" s="32" t="s">
        <v>308</v>
      </c>
      <c r="I60" s="6" t="s">
        <v>235</v>
      </c>
      <c r="J60" s="7">
        <f t="shared" si="7"/>
        <v>0.50729927007299269</v>
      </c>
      <c r="K60" s="7">
        <f t="shared" si="10"/>
        <v>-2.0196785820629087E-2</v>
      </c>
      <c r="L60" s="6">
        <v>-2.8175182481751833</v>
      </c>
      <c r="M60" s="6" t="s">
        <v>293</v>
      </c>
      <c r="N60" s="20">
        <v>58</v>
      </c>
      <c r="O60" s="8">
        <f t="shared" si="8"/>
        <v>-3.347596274855269E-2</v>
      </c>
      <c r="P60" s="41">
        <v>0.48170731707317072</v>
      </c>
      <c r="Q60" s="42">
        <v>0.45454545454545453</v>
      </c>
      <c r="R60" s="42">
        <v>0.43870967741935485</v>
      </c>
      <c r="S60" s="42">
        <v>0.55172413793103448</v>
      </c>
      <c r="T60" s="42">
        <f>VLOOKUP(A60,[1]Sheet2!A$2:C$200,3,FALSE)</f>
        <v>0.51824817518248179</v>
      </c>
      <c r="U60" s="43">
        <f t="shared" si="9"/>
        <v>-6.9176088927054846E-3</v>
      </c>
      <c r="V60" s="42">
        <v>0.43292682926829268</v>
      </c>
      <c r="W60" s="42">
        <v>0.42105263157894735</v>
      </c>
      <c r="X60" s="42">
        <v>0.38853503184713378</v>
      </c>
      <c r="Y60" s="42">
        <v>0.50326797385620914</v>
      </c>
      <c r="Z60" s="42">
        <f>VLOOKUP(A60,[1]Sheet2!A$2:C$200,2,FALSE)</f>
        <v>0.49635036496350365</v>
      </c>
    </row>
    <row r="61" spans="1:26" x14ac:dyDescent="0.25">
      <c r="A61" s="6" t="s">
        <v>26</v>
      </c>
      <c r="B61" s="6" t="s">
        <v>293</v>
      </c>
      <c r="C61" s="9">
        <v>45.007496251874066</v>
      </c>
      <c r="D61" s="16" t="s">
        <v>293</v>
      </c>
      <c r="E61" s="6">
        <v>45.402124430955993</v>
      </c>
      <c r="F61" s="6" t="s">
        <v>291</v>
      </c>
      <c r="H61" s="32" t="s">
        <v>309</v>
      </c>
      <c r="I61" s="6" t="s">
        <v>366</v>
      </c>
      <c r="J61" s="7">
        <f t="shared" si="7"/>
        <v>0.4</v>
      </c>
      <c r="K61" s="7">
        <f t="shared" si="10"/>
        <v>-2.6647433950804655E-3</v>
      </c>
      <c r="L61" s="6">
        <v>2.4021244309559933</v>
      </c>
      <c r="M61" s="6" t="s">
        <v>299</v>
      </c>
      <c r="N61" s="20">
        <v>43</v>
      </c>
      <c r="O61" s="8">
        <f t="shared" si="8"/>
        <v>-5.0409500409500374E-2</v>
      </c>
      <c r="P61" s="41">
        <v>0.50220913107511045</v>
      </c>
      <c r="Q61" s="42">
        <v>0.48686244204018547</v>
      </c>
      <c r="R61" s="42">
        <v>0.5</v>
      </c>
      <c r="S61" s="42">
        <v>0.3716216216216216</v>
      </c>
      <c r="T61" s="42">
        <f>VLOOKUP(A61,[1]Sheet2!A$2:C$200,3,FALSE)</f>
        <v>0.32121212121212123</v>
      </c>
      <c r="U61" s="43">
        <f t="shared" si="9"/>
        <v>4.5080013619339443E-2</v>
      </c>
      <c r="V61" s="42">
        <v>0.40353460972017674</v>
      </c>
      <c r="W61" s="42">
        <v>0.43894899536321486</v>
      </c>
      <c r="X61" s="42">
        <v>0.57499999999999996</v>
      </c>
      <c r="Y61" s="42">
        <v>0.43370786516853932</v>
      </c>
      <c r="Z61" s="42">
        <f>VLOOKUP(A61,[1]Sheet2!A$2:C$200,2,FALSE)</f>
        <v>0.47878787878787876</v>
      </c>
    </row>
    <row r="62" spans="1:26" x14ac:dyDescent="0.25">
      <c r="A62" s="6" t="s">
        <v>24</v>
      </c>
      <c r="B62" s="6" t="s">
        <v>293</v>
      </c>
      <c r="C62" s="9">
        <v>52.920454545454547</v>
      </c>
      <c r="D62" s="16" t="s">
        <v>293</v>
      </c>
      <c r="E62" s="6">
        <v>52.920454545454547</v>
      </c>
      <c r="F62" s="6" t="s">
        <v>291</v>
      </c>
      <c r="H62" s="32" t="s">
        <v>309</v>
      </c>
      <c r="I62" s="6" t="s">
        <v>367</v>
      </c>
      <c r="J62" s="7">
        <f t="shared" si="7"/>
        <v>0.47613636363636369</v>
      </c>
      <c r="K62" s="7">
        <f t="shared" si="10"/>
        <v>8.4182340647857901E-2</v>
      </c>
      <c r="L62" s="6">
        <v>8.9204545454545467</v>
      </c>
      <c r="M62" s="6" t="s">
        <v>299</v>
      </c>
      <c r="N62" s="20">
        <v>44</v>
      </c>
      <c r="O62" s="8">
        <f t="shared" si="8"/>
        <v>4.1222570532915337E-2</v>
      </c>
      <c r="P62" s="41">
        <v>0.35833333333333334</v>
      </c>
      <c r="Q62" s="42">
        <v>0.31607629427792916</v>
      </c>
      <c r="R62" s="42">
        <v>0.38983050847457629</v>
      </c>
      <c r="S62" s="42">
        <v>0.3724137931034483</v>
      </c>
      <c r="T62" s="42">
        <f>VLOOKUP(A62,[1]Sheet2!A$2:C$200,3,FALSE)</f>
        <v>0.41363636363636364</v>
      </c>
      <c r="U62" s="43">
        <f t="shared" si="9"/>
        <v>0.12714211076280046</v>
      </c>
      <c r="V62" s="42">
        <v>0.31754874651810583</v>
      </c>
      <c r="W62" s="42">
        <v>0.35149863760217986</v>
      </c>
      <c r="X62" s="42">
        <v>0.42857142857142855</v>
      </c>
      <c r="Y62" s="42">
        <v>0.41149425287356323</v>
      </c>
      <c r="Z62" s="42">
        <f>VLOOKUP(A62,[1]Sheet2!A$2:C$200,2,FALSE)</f>
        <v>0.53863636363636369</v>
      </c>
    </row>
    <row r="63" spans="1:26" x14ac:dyDescent="0.25">
      <c r="A63" s="6" t="s">
        <v>40</v>
      </c>
      <c r="B63" s="6" t="s">
        <v>293</v>
      </c>
      <c r="C63" s="9">
        <v>49.900199600798402</v>
      </c>
      <c r="D63" s="16" t="s">
        <v>293</v>
      </c>
      <c r="E63" s="6">
        <v>50</v>
      </c>
      <c r="F63" s="6" t="s">
        <v>291</v>
      </c>
      <c r="H63" s="32" t="s">
        <v>309</v>
      </c>
      <c r="I63" s="6" t="s">
        <v>368</v>
      </c>
      <c r="J63" s="7">
        <f t="shared" si="7"/>
        <v>0.467741935483871</v>
      </c>
      <c r="K63" s="7">
        <f t="shared" si="10"/>
        <v>7.5146627565982338E-3</v>
      </c>
      <c r="L63" s="6">
        <v>0</v>
      </c>
      <c r="M63" s="6" t="s">
        <v>293</v>
      </c>
      <c r="N63" s="20">
        <v>50</v>
      </c>
      <c r="O63" s="8">
        <f t="shared" si="8"/>
        <v>-1.832844574780057E-3</v>
      </c>
      <c r="P63" s="41">
        <v>0.26470588235294118</v>
      </c>
      <c r="Q63" s="42">
        <v>0.42628205128205127</v>
      </c>
      <c r="R63" s="42">
        <v>0.43434343434343436</v>
      </c>
      <c r="S63" s="42">
        <v>0.40909090909090912</v>
      </c>
      <c r="T63" s="42">
        <f>VLOOKUP(A63,[1]Sheet2!A$2:C$200,3,FALSE)</f>
        <v>0.40725806451612906</v>
      </c>
      <c r="U63" s="43">
        <f t="shared" si="9"/>
        <v>1.6862170087976525E-2</v>
      </c>
      <c r="V63" s="42">
        <v>0.2908496732026144</v>
      </c>
      <c r="W63" s="42">
        <v>0.67845659163987138</v>
      </c>
      <c r="X63" s="42">
        <v>0.5</v>
      </c>
      <c r="Y63" s="42">
        <v>0.51136363636363635</v>
      </c>
      <c r="Z63" s="42">
        <f>VLOOKUP(A63,[1]Sheet2!A$2:C$200,2,FALSE)</f>
        <v>0.52822580645161288</v>
      </c>
    </row>
    <row r="64" spans="1:26" x14ac:dyDescent="0.25">
      <c r="A64" s="6" t="s">
        <v>7</v>
      </c>
      <c r="B64" s="6" t="s">
        <v>293</v>
      </c>
      <c r="C64" s="9">
        <v>46.315789473684212</v>
      </c>
      <c r="D64" s="16" t="s">
        <v>293</v>
      </c>
      <c r="E64" s="6">
        <v>45.995575221238937</v>
      </c>
      <c r="F64" s="6" t="s">
        <v>291</v>
      </c>
      <c r="H64" s="32" t="s">
        <v>309</v>
      </c>
      <c r="I64" s="6" t="s">
        <v>369</v>
      </c>
      <c r="J64" s="7">
        <f t="shared" si="7"/>
        <v>0.40044247787610621</v>
      </c>
      <c r="K64" s="7">
        <f t="shared" si="10"/>
        <v>2.1056512963825491E-2</v>
      </c>
      <c r="L64" s="6">
        <v>3.995575221238937</v>
      </c>
      <c r="M64" s="6" t="s">
        <v>299</v>
      </c>
      <c r="N64" s="20">
        <v>42</v>
      </c>
      <c r="O64" s="8">
        <f t="shared" si="8"/>
        <v>1.1527713088029801E-2</v>
      </c>
      <c r="P64" s="41">
        <v>0.3217993079584775</v>
      </c>
      <c r="Q64" s="42">
        <v>0.47945205479452052</v>
      </c>
      <c r="R64" s="42">
        <v>0.40191387559808611</v>
      </c>
      <c r="S64" s="42">
        <v>0.30263157894736842</v>
      </c>
      <c r="T64" s="42">
        <f>VLOOKUP(A64,[1]Sheet2!A$2:C$200,3,FALSE)</f>
        <v>0.31415929203539822</v>
      </c>
      <c r="U64" s="43">
        <f t="shared" si="9"/>
        <v>3.0585312839621182E-2</v>
      </c>
      <c r="V64" s="42">
        <v>0.26989619377162632</v>
      </c>
      <c r="W64" s="42">
        <v>0.54109589041095896</v>
      </c>
      <c r="X64" s="42">
        <v>0.48803827751196172</v>
      </c>
      <c r="Y64" s="42">
        <v>0.45614035087719296</v>
      </c>
      <c r="Z64" s="42">
        <f>VLOOKUP(A64,[1]Sheet2!A$2:C$200,2,FALSE)</f>
        <v>0.48672566371681414</v>
      </c>
    </row>
    <row r="65" spans="1:26" x14ac:dyDescent="0.25">
      <c r="A65" s="6" t="s">
        <v>64</v>
      </c>
      <c r="B65" s="6" t="s">
        <v>293</v>
      </c>
      <c r="C65" s="9">
        <v>46.881889763779526</v>
      </c>
      <c r="D65" s="16" t="s">
        <v>293</v>
      </c>
      <c r="E65" s="6">
        <v>47.145135566188195</v>
      </c>
      <c r="F65" s="6" t="s">
        <v>291</v>
      </c>
      <c r="H65" s="32" t="s">
        <v>309</v>
      </c>
      <c r="I65" s="6" t="s">
        <v>370</v>
      </c>
      <c r="J65" s="7">
        <f t="shared" si="7"/>
        <v>0.42437577582873776</v>
      </c>
      <c r="K65" s="7" t="s">
        <v>350</v>
      </c>
      <c r="L65" s="6">
        <v>-9.8548644338118052</v>
      </c>
      <c r="M65" s="6" t="s">
        <v>293</v>
      </c>
      <c r="N65" s="20">
        <v>57</v>
      </c>
      <c r="O65" s="8" t="str">
        <f t="shared" si="8"/>
        <v/>
      </c>
      <c r="P65" s="41"/>
      <c r="Q65" s="42"/>
      <c r="R65" s="42"/>
      <c r="S65" s="42"/>
      <c r="T65" s="42">
        <f>VLOOKUP(A65,[1]Sheet2!A$2:C$200,3,FALSE)</f>
        <v>0.34076433121019106</v>
      </c>
      <c r="U65" s="43" t="str">
        <f t="shared" si="9"/>
        <v/>
      </c>
      <c r="V65" s="42"/>
      <c r="W65" s="42"/>
      <c r="X65" s="42"/>
      <c r="Y65" s="42"/>
      <c r="Z65" s="42">
        <f>VLOOKUP(A65,[1]Sheet2!A$2:C$200,2,FALSE)</f>
        <v>0.50798722044728439</v>
      </c>
    </row>
    <row r="66" spans="1:26" x14ac:dyDescent="0.25">
      <c r="A66" s="6" t="s">
        <v>25</v>
      </c>
      <c r="B66" s="6" t="s">
        <v>293</v>
      </c>
      <c r="C66" s="9">
        <v>52.60791366906475</v>
      </c>
      <c r="D66" s="16" t="s">
        <v>293</v>
      </c>
      <c r="E66" s="6">
        <v>53.302919708029194</v>
      </c>
      <c r="F66" s="6" t="s">
        <v>291</v>
      </c>
      <c r="H66" s="32" t="s">
        <v>309</v>
      </c>
      <c r="I66" s="6" t="s">
        <v>371</v>
      </c>
      <c r="J66" s="7">
        <f t="shared" si="7"/>
        <v>0.50182481751824815</v>
      </c>
      <c r="K66" s="7">
        <f t="shared" ref="K66:K78" si="11">IF(O66="","",(U66+O66)/2)</f>
        <v>1.5843509107033221E-2</v>
      </c>
      <c r="L66" s="6">
        <v>0.30291970802919366</v>
      </c>
      <c r="M66" s="6" t="s">
        <v>293</v>
      </c>
      <c r="N66" s="20">
        <v>53</v>
      </c>
      <c r="O66" s="8">
        <f t="shared" si="8"/>
        <v>3.173249653227822E-2</v>
      </c>
      <c r="P66" s="41">
        <v>0.51834862385321101</v>
      </c>
      <c r="Q66" s="42">
        <v>0.5983379501385041</v>
      </c>
      <c r="R66" s="42">
        <v>0.48427672955974843</v>
      </c>
      <c r="S66" s="42">
        <v>0.48286604361370716</v>
      </c>
      <c r="T66" s="42">
        <f>VLOOKUP(A66,[1]Sheet2!A$2:C$200,3,FALSE)</f>
        <v>0.51459854014598538</v>
      </c>
      <c r="U66" s="43">
        <f t="shared" si="9"/>
        <v>-4.5478318211777946E-5</v>
      </c>
      <c r="V66" s="42">
        <v>0.54377880184331795</v>
      </c>
      <c r="W66" s="42">
        <v>0.62049861495844871</v>
      </c>
      <c r="X66" s="42">
        <v>0.51724137931034486</v>
      </c>
      <c r="Y66" s="42">
        <v>0.48909657320872274</v>
      </c>
      <c r="Z66" s="42">
        <f>VLOOKUP(A66,[1]Sheet2!A$2:C$200,2,FALSE)</f>
        <v>0.48905109489051096</v>
      </c>
    </row>
    <row r="67" spans="1:26" x14ac:dyDescent="0.25">
      <c r="A67" s="6" t="s">
        <v>112</v>
      </c>
      <c r="B67" s="6" t="s">
        <v>303</v>
      </c>
      <c r="C67" s="9">
        <v>14.948453608247423</v>
      </c>
      <c r="D67" s="16" t="s">
        <v>303</v>
      </c>
      <c r="E67" s="6">
        <v>15.882352941176471</v>
      </c>
      <c r="F67" s="6" t="s">
        <v>291</v>
      </c>
      <c r="G67" s="6" t="s">
        <v>307</v>
      </c>
      <c r="H67" s="32" t="s">
        <v>308</v>
      </c>
      <c r="I67" s="6" t="s">
        <v>238</v>
      </c>
      <c r="J67" s="7">
        <f t="shared" si="7"/>
        <v>0.10588235294117647</v>
      </c>
      <c r="K67" s="7">
        <f t="shared" si="11"/>
        <v>2.7900701565029676E-2</v>
      </c>
      <c r="L67" s="6">
        <v>4.882352941176471</v>
      </c>
      <c r="M67" s="6" t="s">
        <v>303</v>
      </c>
      <c r="N67" s="20">
        <v>11</v>
      </c>
      <c r="O67" s="8">
        <f t="shared" si="8"/>
        <v>-6.799784133837028E-3</v>
      </c>
      <c r="P67" s="41">
        <v>0.27218934911242604</v>
      </c>
      <c r="Q67" s="42">
        <v>0.25</v>
      </c>
      <c r="R67" s="42">
        <v>0.19685039370078741</v>
      </c>
      <c r="S67" s="42">
        <v>0.10091743119266056</v>
      </c>
      <c r="T67" s="42">
        <f>VLOOKUP(A67,[1]Sheet2!A$2:C$200,3,FALSE)</f>
        <v>9.4117647058823528E-2</v>
      </c>
      <c r="U67" s="43">
        <f t="shared" si="9"/>
        <v>6.260118726389638E-2</v>
      </c>
      <c r="V67" s="42">
        <v>0.24852071005917159</v>
      </c>
      <c r="W67" s="42">
        <v>0.24264705882352941</v>
      </c>
      <c r="X67" s="42">
        <v>0.15748031496062992</v>
      </c>
      <c r="Y67" s="42">
        <v>5.5045871559633031E-2</v>
      </c>
      <c r="Z67" s="42">
        <f>VLOOKUP(A67,[1]Sheet2!A$2:C$200,2,FALSE)</f>
        <v>0.11764705882352941</v>
      </c>
    </row>
    <row r="68" spans="1:26" x14ac:dyDescent="0.25">
      <c r="A68" s="6" t="s">
        <v>178</v>
      </c>
      <c r="B68" s="6" t="s">
        <v>302</v>
      </c>
      <c r="C68" s="9">
        <v>52.714285714285715</v>
      </c>
      <c r="D68" s="18" t="s">
        <v>302</v>
      </c>
      <c r="E68" s="6">
        <v>53.28358208955224</v>
      </c>
      <c r="F68" s="6" t="s">
        <v>291</v>
      </c>
      <c r="G68" s="6" t="s">
        <v>310</v>
      </c>
      <c r="H68" s="32" t="s">
        <v>308</v>
      </c>
      <c r="I68" s="6" t="s">
        <v>439</v>
      </c>
      <c r="J68" s="7">
        <f t="shared" si="7"/>
        <v>0.47761194029850751</v>
      </c>
      <c r="K68" s="7">
        <f t="shared" si="11"/>
        <v>0.14912150798100215</v>
      </c>
      <c r="L68" s="6">
        <v>16.28358208955224</v>
      </c>
      <c r="M68" s="6" t="s">
        <v>302</v>
      </c>
      <c r="N68" s="20">
        <v>37</v>
      </c>
      <c r="O68" s="8">
        <f t="shared" si="8"/>
        <v>2.6074447041898929E-2</v>
      </c>
      <c r="P68" s="41">
        <v>0.57264957264957261</v>
      </c>
      <c r="Q68" s="42">
        <v>0.38383838383838381</v>
      </c>
      <c r="R68" s="42">
        <v>0.5161290322580645</v>
      </c>
      <c r="S68" s="42">
        <v>0.42168674698795183</v>
      </c>
      <c r="T68" s="42">
        <f>VLOOKUP(A68,[1]Sheet2!A$2:C$200,3,FALSE)</f>
        <v>0.44776119402985076</v>
      </c>
      <c r="U68" s="43">
        <f t="shared" si="9"/>
        <v>0.27216856892010538</v>
      </c>
      <c r="V68" s="42">
        <v>0.55555555555555558</v>
      </c>
      <c r="W68" s="42">
        <v>0.38235294117647056</v>
      </c>
      <c r="X68" s="42">
        <v>0.45161290322580644</v>
      </c>
      <c r="Y68" s="42">
        <v>0.23529411764705882</v>
      </c>
      <c r="Z68" s="42">
        <f>VLOOKUP(A68,[1]Sheet2!A$2:C$200,2,FALSE)</f>
        <v>0.5074626865671642</v>
      </c>
    </row>
    <row r="69" spans="1:26" x14ac:dyDescent="0.25">
      <c r="A69" s="6" t="s">
        <v>90</v>
      </c>
      <c r="B69" s="6" t="s">
        <v>302</v>
      </c>
      <c r="C69" s="9">
        <v>33.018867924528301</v>
      </c>
      <c r="D69" s="18" t="s">
        <v>302</v>
      </c>
      <c r="E69" s="6">
        <v>34.291338582677163</v>
      </c>
      <c r="F69" s="6" t="s">
        <v>291</v>
      </c>
      <c r="G69" s="6" t="s">
        <v>310</v>
      </c>
      <c r="H69" s="32" t="s">
        <v>308</v>
      </c>
      <c r="I69" s="6" t="s">
        <v>223</v>
      </c>
      <c r="J69" s="7">
        <f t="shared" si="7"/>
        <v>0.29921259842519687</v>
      </c>
      <c r="K69" s="7">
        <f t="shared" si="11"/>
        <v>1.9911523156379646E-2</v>
      </c>
      <c r="L69" s="6">
        <v>2.2913385826771631</v>
      </c>
      <c r="M69" s="6" t="s">
        <v>302</v>
      </c>
      <c r="N69" s="20">
        <v>32</v>
      </c>
      <c r="O69" s="8">
        <f t="shared" si="8"/>
        <v>-9.5800524934382958E-3</v>
      </c>
      <c r="P69" s="41">
        <v>0.3611111111111111</v>
      </c>
      <c r="Q69" s="42">
        <v>0.32203389830508472</v>
      </c>
      <c r="R69" s="42">
        <v>0.34693877551020408</v>
      </c>
      <c r="S69" s="42">
        <v>0.31666666666666665</v>
      </c>
      <c r="T69" s="42">
        <f>VLOOKUP(A69,[1]Sheet2!A$2:C$200,3,FALSE)</f>
        <v>0.30708661417322836</v>
      </c>
      <c r="U69" s="43">
        <f t="shared" si="9"/>
        <v>4.9403098806197587E-2</v>
      </c>
      <c r="V69" s="42">
        <v>0.42592592592592593</v>
      </c>
      <c r="W69" s="42">
        <v>0.37815126050420167</v>
      </c>
      <c r="X69" s="42">
        <v>0.37</v>
      </c>
      <c r="Y69" s="42">
        <v>0.24193548387096775</v>
      </c>
      <c r="Z69" s="42">
        <f>VLOOKUP(A69,[1]Sheet2!A$2:C$200,2,FALSE)</f>
        <v>0.29133858267716534</v>
      </c>
    </row>
    <row r="70" spans="1:26" x14ac:dyDescent="0.25">
      <c r="A70" s="6" t="s">
        <v>119</v>
      </c>
      <c r="B70" s="6" t="s">
        <v>293</v>
      </c>
      <c r="C70" s="9">
        <v>68.935897435897431</v>
      </c>
      <c r="D70" s="16" t="s">
        <v>293</v>
      </c>
      <c r="E70" s="6">
        <v>68.99094437257439</v>
      </c>
      <c r="F70" s="6" t="s">
        <v>291</v>
      </c>
      <c r="H70" s="32" t="s">
        <v>308</v>
      </c>
      <c r="I70" s="6" t="s">
        <v>242</v>
      </c>
      <c r="J70" s="7">
        <f t="shared" si="7"/>
        <v>0.65592240028919147</v>
      </c>
      <c r="K70" s="7">
        <f t="shared" si="11"/>
        <v>-1.2691680935317584E-2</v>
      </c>
      <c r="L70" s="6">
        <v>-1.0090556274256102</v>
      </c>
      <c r="M70" s="6" t="s">
        <v>293</v>
      </c>
      <c r="N70" s="20">
        <v>70</v>
      </c>
      <c r="O70" s="8">
        <f t="shared" si="8"/>
        <v>-3.1455573056610731E-2</v>
      </c>
      <c r="P70" s="41">
        <v>0.7129032258064516</v>
      </c>
      <c r="Q70" s="42">
        <v>0.72755417956656343</v>
      </c>
      <c r="R70" s="42">
        <v>0.74759615384615385</v>
      </c>
      <c r="S70" s="42">
        <v>0.65936254980079678</v>
      </c>
      <c r="T70" s="42">
        <f>VLOOKUP(A70,[1]Sheet2!A$2:C$200,3,FALSE)</f>
        <v>0.62790697674418605</v>
      </c>
      <c r="U70" s="43">
        <f t="shared" si="9"/>
        <v>6.0722111859755623E-3</v>
      </c>
      <c r="V70" s="42">
        <v>0.6310679611650486</v>
      </c>
      <c r="W70" s="42">
        <v>0.68421052631578949</v>
      </c>
      <c r="X70" s="42">
        <v>0.66348448687350836</v>
      </c>
      <c r="Y70" s="42">
        <v>0.67786561264822132</v>
      </c>
      <c r="Z70" s="42">
        <f>VLOOKUP(A70,[1]Sheet2!A$2:C$200,2,FALSE)</f>
        <v>0.68393782383419688</v>
      </c>
    </row>
    <row r="71" spans="1:26" x14ac:dyDescent="0.25">
      <c r="A71" s="6" t="s">
        <v>66</v>
      </c>
      <c r="B71" s="6" t="s">
        <v>299</v>
      </c>
      <c r="C71" s="9">
        <v>30.711743772241991</v>
      </c>
      <c r="D71" s="16" t="s">
        <v>299</v>
      </c>
      <c r="E71" s="6">
        <v>31.221532091097309</v>
      </c>
      <c r="F71" s="6" t="s">
        <v>291</v>
      </c>
      <c r="H71" s="32" t="s">
        <v>308</v>
      </c>
      <c r="I71" s="6" t="s">
        <v>206</v>
      </c>
      <c r="J71" s="7">
        <f t="shared" si="7"/>
        <v>0.2608695652173913</v>
      </c>
      <c r="K71" s="7">
        <f t="shared" si="11"/>
        <v>-4.4215180545320545E-2</v>
      </c>
      <c r="L71" s="6">
        <v>-5.7784679089026909</v>
      </c>
      <c r="M71" s="6" t="s">
        <v>299</v>
      </c>
      <c r="N71" s="20">
        <v>37</v>
      </c>
      <c r="O71" s="8">
        <f t="shared" si="8"/>
        <v>-6.5936765273537562E-2</v>
      </c>
      <c r="P71" s="41">
        <v>0.17635270541082165</v>
      </c>
      <c r="Q71" s="42">
        <v>0.18620689655172415</v>
      </c>
      <c r="R71" s="42">
        <v>0.21980676328502416</v>
      </c>
      <c r="S71" s="42">
        <v>0.29782082324455206</v>
      </c>
      <c r="T71" s="42">
        <f>VLOOKUP(A71,[1]Sheet2!A$2:C$200,3,FALSE)</f>
        <v>0.2318840579710145</v>
      </c>
      <c r="U71" s="43">
        <f t="shared" si="9"/>
        <v>-2.2493595817103529E-2</v>
      </c>
      <c r="V71" s="42">
        <v>0.15230460921843689</v>
      </c>
      <c r="W71" s="42">
        <v>0.13941480206540446</v>
      </c>
      <c r="X71" s="42">
        <v>0.17548076923076922</v>
      </c>
      <c r="Y71" s="42">
        <v>0.31234866828087166</v>
      </c>
      <c r="Z71" s="42">
        <f>VLOOKUP(A71,[1]Sheet2!A$2:C$200,2,FALSE)</f>
        <v>0.28985507246376813</v>
      </c>
    </row>
    <row r="72" spans="1:26" x14ac:dyDescent="0.25">
      <c r="A72" s="6" t="s">
        <v>54</v>
      </c>
      <c r="B72" s="6" t="s">
        <v>293</v>
      </c>
      <c r="C72" s="9">
        <v>64.306930693069305</v>
      </c>
      <c r="D72" s="16" t="s">
        <v>293</v>
      </c>
      <c r="E72" s="6">
        <v>64.744897959183675</v>
      </c>
      <c r="F72" s="6" t="s">
        <v>291</v>
      </c>
      <c r="H72" s="32" t="s">
        <v>308</v>
      </c>
      <c r="I72" s="6" t="s">
        <v>198</v>
      </c>
      <c r="J72" s="7">
        <f t="shared" si="7"/>
        <v>0.61734693877551017</v>
      </c>
      <c r="K72" s="7">
        <f t="shared" si="11"/>
        <v>-3.8058466629895205E-2</v>
      </c>
      <c r="L72" s="6">
        <v>-3.2551020408163254</v>
      </c>
      <c r="M72" s="6" t="s">
        <v>293</v>
      </c>
      <c r="N72" s="20">
        <v>68</v>
      </c>
      <c r="O72" s="8">
        <f t="shared" si="8"/>
        <v>-1.5995587424158852E-2</v>
      </c>
      <c r="P72" s="41">
        <v>0.86956521739130432</v>
      </c>
      <c r="Q72" s="42">
        <v>0.81481481481481477</v>
      </c>
      <c r="R72" s="42">
        <v>0.75555555555555554</v>
      </c>
      <c r="S72" s="42">
        <v>0.64864864864864868</v>
      </c>
      <c r="T72" s="42">
        <f>VLOOKUP(A72,[1]Sheet2!A$2:C$200,3,FALSE)</f>
        <v>0.63265306122448983</v>
      </c>
      <c r="U72" s="43">
        <f t="shared" si="9"/>
        <v>-6.0121345835631557E-2</v>
      </c>
      <c r="V72" s="42">
        <v>0.86956521739130432</v>
      </c>
      <c r="W72" s="42">
        <v>0.88888888888888884</v>
      </c>
      <c r="X72" s="42">
        <v>0.66666666666666663</v>
      </c>
      <c r="Y72" s="42">
        <v>0.66216216216216217</v>
      </c>
      <c r="Z72" s="42">
        <f>VLOOKUP(A72,[1]Sheet2!A$2:C$200,2,FALSE)</f>
        <v>0.60204081632653061</v>
      </c>
    </row>
    <row r="73" spans="1:26" x14ac:dyDescent="0.25">
      <c r="A73" s="6" t="s">
        <v>63</v>
      </c>
      <c r="B73" s="6" t="s">
        <v>293</v>
      </c>
      <c r="C73" s="9">
        <v>44.968152866242036</v>
      </c>
      <c r="D73" s="16" t="s">
        <v>299</v>
      </c>
      <c r="E73" s="6">
        <v>45.798611111111114</v>
      </c>
      <c r="F73" s="6" t="s">
        <v>430</v>
      </c>
      <c r="H73" s="32" t="s">
        <v>308</v>
      </c>
      <c r="I73" s="6" t="s">
        <v>205</v>
      </c>
      <c r="J73" s="7">
        <f t="shared" si="7"/>
        <v>0.39583333333333337</v>
      </c>
      <c r="K73" s="7">
        <f t="shared" si="11"/>
        <v>9.1856060606060635E-2</v>
      </c>
      <c r="L73" s="6">
        <v>8.7986111111111143</v>
      </c>
      <c r="M73" s="6" t="s">
        <v>299</v>
      </c>
      <c r="N73" s="20">
        <v>37</v>
      </c>
      <c r="O73" s="8">
        <f t="shared" si="8"/>
        <v>1.8939393939393978E-2</v>
      </c>
      <c r="P73" s="41">
        <v>0.48076923076923078</v>
      </c>
      <c r="Q73" s="42">
        <v>0.46</v>
      </c>
      <c r="R73" s="42">
        <v>0.23295454545454544</v>
      </c>
      <c r="S73" s="42">
        <v>0.33522727272727271</v>
      </c>
      <c r="T73" s="42">
        <f>VLOOKUP(A73,[1]Sheet2!A$2:C$200,3,FALSE)</f>
        <v>0.35416666666666669</v>
      </c>
      <c r="U73" s="43">
        <f t="shared" si="9"/>
        <v>0.16477272727272729</v>
      </c>
      <c r="V73" s="42">
        <v>0.46153846153846156</v>
      </c>
      <c r="W73" s="42">
        <v>0.34666666666666668</v>
      </c>
      <c r="X73" s="42">
        <v>0.22159090909090909</v>
      </c>
      <c r="Y73" s="42">
        <v>0.27272727272727271</v>
      </c>
      <c r="Z73" s="42">
        <f>VLOOKUP(A73,[1]Sheet2!A$2:C$200,2,FALSE)</f>
        <v>0.4375</v>
      </c>
    </row>
    <row r="74" spans="1:26" x14ac:dyDescent="0.25">
      <c r="A74" s="6" t="s">
        <v>17</v>
      </c>
      <c r="B74" s="6" t="s">
        <v>293</v>
      </c>
      <c r="C74" s="9">
        <v>57.352941176470587</v>
      </c>
      <c r="D74" s="16" t="s">
        <v>335</v>
      </c>
      <c r="E74" s="6">
        <v>57.352941176470587</v>
      </c>
      <c r="F74" s="6" t="s">
        <v>430</v>
      </c>
      <c r="H74" s="32" t="s">
        <v>309</v>
      </c>
      <c r="I74" s="6" t="s">
        <v>372</v>
      </c>
      <c r="J74" s="7">
        <f t="shared" si="7"/>
        <v>0.51470588235294112</v>
      </c>
      <c r="K74" s="7">
        <f t="shared" si="11"/>
        <v>0.11764705882352944</v>
      </c>
      <c r="L74" s="6">
        <v>13.352941176470587</v>
      </c>
      <c r="M74" s="6" t="s">
        <v>299</v>
      </c>
      <c r="N74" s="20">
        <v>44</v>
      </c>
      <c r="O74" s="8">
        <f t="shared" si="8"/>
        <v>-1.4705882352941124E-2</v>
      </c>
      <c r="P74" s="41"/>
      <c r="Q74" s="42">
        <v>0.48148148148148145</v>
      </c>
      <c r="R74" s="42">
        <v>0.45454545454545453</v>
      </c>
      <c r="S74" s="42">
        <v>0.51470588235294112</v>
      </c>
      <c r="T74" s="42">
        <f>VLOOKUP(A74,[1]Sheet2!A$2:C$200,3,FALSE)</f>
        <v>0.5</v>
      </c>
      <c r="U74" s="43">
        <f t="shared" si="9"/>
        <v>0.25</v>
      </c>
      <c r="V74" s="42"/>
      <c r="W74" s="42">
        <v>0.22222222222222221</v>
      </c>
      <c r="X74" s="42">
        <v>0.15909090909090909</v>
      </c>
      <c r="Y74" s="42">
        <v>0.27941176470588236</v>
      </c>
      <c r="Z74" s="42">
        <f>VLOOKUP(A74,[1]Sheet2!A$2:C$200,2,FALSE)</f>
        <v>0.52941176470588236</v>
      </c>
    </row>
    <row r="75" spans="1:26" x14ac:dyDescent="0.25">
      <c r="A75" s="6" t="s">
        <v>8</v>
      </c>
      <c r="B75" s="6" t="s">
        <v>293</v>
      </c>
      <c r="C75" s="9">
        <v>51.72316384180791</v>
      </c>
      <c r="D75" s="16" t="s">
        <v>293</v>
      </c>
      <c r="E75" s="6">
        <v>51.724137931034484</v>
      </c>
      <c r="F75" s="6" t="s">
        <v>291</v>
      </c>
      <c r="H75" s="32" t="s">
        <v>309</v>
      </c>
      <c r="I75" s="6" t="s">
        <v>373</v>
      </c>
      <c r="J75" s="7">
        <f t="shared" si="7"/>
        <v>0.47701149425287359</v>
      </c>
      <c r="K75" s="7">
        <f t="shared" si="11"/>
        <v>9.9456259894005195E-3</v>
      </c>
      <c r="L75" s="6">
        <v>-0.27586206896551602</v>
      </c>
      <c r="M75" s="6" t="s">
        <v>293</v>
      </c>
      <c r="N75" s="20">
        <v>52</v>
      </c>
      <c r="O75" s="8">
        <f t="shared" si="8"/>
        <v>-1.8790006194507547E-2</v>
      </c>
      <c r="P75" s="41">
        <v>0.37086092715231789</v>
      </c>
      <c r="Q75" s="42">
        <v>0.453416149068323</v>
      </c>
      <c r="R75" s="42">
        <v>0.35</v>
      </c>
      <c r="S75" s="42">
        <v>0.46706586826347307</v>
      </c>
      <c r="T75" s="42">
        <f>VLOOKUP(A75,[1]Sheet2!A$2:C$200,3,FALSE)</f>
        <v>0.44827586206896552</v>
      </c>
      <c r="U75" s="43">
        <f t="shared" si="9"/>
        <v>3.8681258173308586E-2</v>
      </c>
      <c r="V75" s="42">
        <v>0.24503311258278146</v>
      </c>
      <c r="W75" s="42">
        <v>0.3105590062111801</v>
      </c>
      <c r="X75" s="42">
        <v>0.3125</v>
      </c>
      <c r="Y75" s="42">
        <v>0.46706586826347307</v>
      </c>
      <c r="Z75" s="42">
        <f>VLOOKUP(A75,[1]Sheet2!A$2:C$200,2,FALSE)</f>
        <v>0.50574712643678166</v>
      </c>
    </row>
    <row r="76" spans="1:26" x14ac:dyDescent="0.25">
      <c r="A76" s="6" t="s">
        <v>28</v>
      </c>
      <c r="B76" s="6" t="s">
        <v>302</v>
      </c>
      <c r="C76" s="9">
        <v>27.157894736842106</v>
      </c>
      <c r="D76" s="16" t="s">
        <v>302</v>
      </c>
      <c r="E76" s="6">
        <v>28.988764044943821</v>
      </c>
      <c r="F76" s="6" t="s">
        <v>291</v>
      </c>
      <c r="G76" s="6" t="s">
        <v>313</v>
      </c>
      <c r="H76" s="32" t="s">
        <v>309</v>
      </c>
      <c r="I76" s="6" t="s">
        <v>374</v>
      </c>
      <c r="J76" s="7">
        <f t="shared" si="7"/>
        <v>0.26666666666666666</v>
      </c>
      <c r="K76" s="7">
        <f t="shared" si="11"/>
        <v>-0.25193089430894311</v>
      </c>
      <c r="L76" s="6">
        <v>-26.011235955056179</v>
      </c>
      <c r="M76" s="6" t="s">
        <v>293</v>
      </c>
      <c r="N76" s="20">
        <v>55</v>
      </c>
      <c r="O76" s="8">
        <f t="shared" si="8"/>
        <v>-0.25833333333333336</v>
      </c>
      <c r="P76" s="41">
        <v>0.33333333333333331</v>
      </c>
      <c r="Q76" s="42">
        <v>0.41176470588235292</v>
      </c>
      <c r="R76" s="42">
        <v>0.29411764705882354</v>
      </c>
      <c r="S76" s="42">
        <v>0.52500000000000002</v>
      </c>
      <c r="T76" s="42">
        <f>VLOOKUP(A76,[1]Sheet2!A$2:C$200,3,FALSE)</f>
        <v>0.26666666666666666</v>
      </c>
      <c r="U76" s="43">
        <f t="shared" si="9"/>
        <v>-0.24552845528455286</v>
      </c>
      <c r="V76" s="42">
        <v>0.2807017543859649</v>
      </c>
      <c r="W76" s="42">
        <v>0.14705882352941177</v>
      </c>
      <c r="X76" s="42">
        <v>0.24242424242424243</v>
      </c>
      <c r="Y76" s="42">
        <v>0.51219512195121952</v>
      </c>
      <c r="Z76" s="42">
        <f>VLOOKUP(A76,[1]Sheet2!A$2:C$200,2,FALSE)</f>
        <v>0.26666666666666666</v>
      </c>
    </row>
    <row r="77" spans="1:26" x14ac:dyDescent="0.25">
      <c r="A77" s="6" t="s">
        <v>172</v>
      </c>
      <c r="B77" s="6" t="s">
        <v>302</v>
      </c>
      <c r="C77" s="9">
        <v>38.6875</v>
      </c>
      <c r="D77" s="18" t="s">
        <v>302</v>
      </c>
      <c r="E77" s="6">
        <v>38.486842105263158</v>
      </c>
      <c r="F77" s="6" t="s">
        <v>291</v>
      </c>
      <c r="G77" s="6" t="s">
        <v>310</v>
      </c>
      <c r="H77" s="32" t="s">
        <v>308</v>
      </c>
      <c r="I77" s="6" t="s">
        <v>272</v>
      </c>
      <c r="J77" s="7">
        <f t="shared" si="7"/>
        <v>0.34868421052631582</v>
      </c>
      <c r="K77" s="7">
        <f t="shared" si="11"/>
        <v>4.6600877192982462E-2</v>
      </c>
      <c r="L77" s="6">
        <v>2.4868421052631575</v>
      </c>
      <c r="M77" s="6" t="s">
        <v>302</v>
      </c>
      <c r="N77" s="20">
        <v>36</v>
      </c>
      <c r="O77" s="8">
        <f t="shared" si="8"/>
        <v>-5.0986842105263164E-2</v>
      </c>
      <c r="P77" s="41">
        <v>0.47142857142857142</v>
      </c>
      <c r="Q77" s="42">
        <v>0.56557377049180324</v>
      </c>
      <c r="R77" s="42">
        <v>0.49523809523809526</v>
      </c>
      <c r="S77" s="42">
        <v>0.40625</v>
      </c>
      <c r="T77" s="42">
        <f>VLOOKUP(A77,[1]Sheet2!A$2:C$200,3,FALSE)</f>
        <v>0.35526315789473684</v>
      </c>
      <c r="U77" s="43">
        <f t="shared" si="9"/>
        <v>0.14418859649122809</v>
      </c>
      <c r="V77" s="42">
        <v>0.33571428571428569</v>
      </c>
      <c r="W77" s="42">
        <v>0.45081967213114754</v>
      </c>
      <c r="X77" s="42">
        <v>0.52830188679245282</v>
      </c>
      <c r="Y77" s="42">
        <v>0.19791666666666666</v>
      </c>
      <c r="Z77" s="42">
        <f>VLOOKUP(A77,[1]Sheet2!A$2:C$200,2,FALSE)</f>
        <v>0.34210526315789475</v>
      </c>
    </row>
    <row r="78" spans="1:26" x14ac:dyDescent="0.25">
      <c r="A78" s="6" t="s">
        <v>41</v>
      </c>
      <c r="B78" s="6" t="s">
        <v>302</v>
      </c>
      <c r="C78" s="9">
        <v>26.526315789473685</v>
      </c>
      <c r="D78" s="16" t="s">
        <v>302</v>
      </c>
      <c r="E78" s="6">
        <v>26.73758865248227</v>
      </c>
      <c r="F78" s="6" t="s">
        <v>291</v>
      </c>
      <c r="G78" s="6" t="s">
        <v>316</v>
      </c>
      <c r="H78" s="32" t="s">
        <v>309</v>
      </c>
      <c r="I78" s="6" t="s">
        <v>375</v>
      </c>
      <c r="J78" s="7">
        <f t="shared" si="7"/>
        <v>0.21808510638297873</v>
      </c>
      <c r="K78" s="7">
        <f t="shared" si="11"/>
        <v>-5.1507370106049485E-2</v>
      </c>
      <c r="L78" s="6">
        <v>-5.2624113475177303</v>
      </c>
      <c r="M78" s="6" t="s">
        <v>299</v>
      </c>
      <c r="N78" s="20">
        <v>32</v>
      </c>
      <c r="O78" s="8">
        <f t="shared" si="8"/>
        <v>-5.2457813646368312E-2</v>
      </c>
      <c r="P78" s="41">
        <v>0.44135802469135804</v>
      </c>
      <c r="Q78" s="42">
        <v>0.2988826815642458</v>
      </c>
      <c r="R78" s="42">
        <v>0.28529411764705881</v>
      </c>
      <c r="S78" s="42">
        <v>0.27586206896551724</v>
      </c>
      <c r="T78" s="42">
        <f>VLOOKUP(A78,[1]Sheet2!A$2:C$200,3,FALSE)</f>
        <v>0.22340425531914893</v>
      </c>
      <c r="U78" s="43">
        <f t="shared" si="9"/>
        <v>-5.0556926565730659E-2</v>
      </c>
      <c r="V78" s="42">
        <v>0.39009287925696595</v>
      </c>
      <c r="W78" s="42">
        <v>0.29050279329608941</v>
      </c>
      <c r="X78" s="42">
        <v>0.32058823529411767</v>
      </c>
      <c r="Y78" s="42">
        <v>0.26332288401253917</v>
      </c>
      <c r="Z78" s="42">
        <f>VLOOKUP(A78,[1]Sheet2!A$2:C$200,2,FALSE)</f>
        <v>0.21276595744680851</v>
      </c>
    </row>
    <row r="79" spans="1:26" x14ac:dyDescent="0.25">
      <c r="A79" s="6" t="s">
        <v>115</v>
      </c>
      <c r="B79" s="6" t="s">
        <v>293</v>
      </c>
      <c r="C79" s="9">
        <v>49.710743801652896</v>
      </c>
      <c r="D79" s="16" t="s">
        <v>293</v>
      </c>
      <c r="E79" s="6">
        <v>50.125</v>
      </c>
      <c r="F79" s="6" t="s">
        <v>291</v>
      </c>
      <c r="H79" s="32" t="s">
        <v>309</v>
      </c>
      <c r="I79" s="6" t="s">
        <v>376</v>
      </c>
      <c r="J79" s="7">
        <f t="shared" si="7"/>
        <v>0.45416666666666672</v>
      </c>
      <c r="K79" s="7" t="s">
        <v>350</v>
      </c>
      <c r="L79" s="6">
        <v>3.125</v>
      </c>
      <c r="M79" s="6" t="s">
        <v>293</v>
      </c>
      <c r="N79" s="20">
        <v>47</v>
      </c>
      <c r="O79" s="8" t="str">
        <f t="shared" si="8"/>
        <v/>
      </c>
      <c r="P79" s="41"/>
      <c r="Q79" s="42"/>
      <c r="R79" s="42"/>
      <c r="S79" s="42"/>
      <c r="T79" s="42">
        <f>VLOOKUP(A79,[1]Sheet2!A$2:C$200,3,FALSE)</f>
        <v>0.39166666666666666</v>
      </c>
      <c r="U79" s="43" t="str">
        <f t="shared" si="9"/>
        <v/>
      </c>
      <c r="V79" s="42"/>
      <c r="W79" s="42"/>
      <c r="X79" s="42"/>
      <c r="Y79" s="42"/>
      <c r="Z79" s="42">
        <f>VLOOKUP(A79,[1]Sheet2!A$2:C$200,2,FALSE)</f>
        <v>0.51666666666666672</v>
      </c>
    </row>
    <row r="80" spans="1:26" x14ac:dyDescent="0.25">
      <c r="A80" s="6" t="s">
        <v>9</v>
      </c>
      <c r="B80" s="6" t="s">
        <v>293</v>
      </c>
      <c r="C80" s="9">
        <v>77.085427135678387</v>
      </c>
      <c r="D80" s="16" t="s">
        <v>293</v>
      </c>
      <c r="E80" s="6">
        <v>78.086303939962477</v>
      </c>
      <c r="F80" s="6" t="s">
        <v>291</v>
      </c>
      <c r="H80" s="32" t="s">
        <v>309</v>
      </c>
      <c r="I80" s="6" t="s">
        <v>377</v>
      </c>
      <c r="J80" s="7">
        <f t="shared" si="7"/>
        <v>0.75990538143110586</v>
      </c>
      <c r="K80" s="7">
        <f>IF(O80="","",(U80+O80)/2)</f>
        <v>-2.5059653533929138E-2</v>
      </c>
      <c r="L80" s="6">
        <v>-3.9136960600375232</v>
      </c>
      <c r="M80" s="6" t="s">
        <v>289</v>
      </c>
      <c r="N80" s="20">
        <v>82</v>
      </c>
      <c r="O80" s="8">
        <f t="shared" si="8"/>
        <v>-4.5886697572090851E-2</v>
      </c>
      <c r="P80" s="41">
        <v>0.60350877192982455</v>
      </c>
      <c r="Q80" s="42">
        <v>0.72953736654804269</v>
      </c>
      <c r="R80" s="42">
        <v>0.7021276595744681</v>
      </c>
      <c r="S80" s="42">
        <v>0.77622377622377625</v>
      </c>
      <c r="T80" s="42">
        <f>VLOOKUP(A80,[1]Sheet2!A$2:C$200,3,FALSE)</f>
        <v>0.7303370786516854</v>
      </c>
      <c r="U80" s="43">
        <f t="shared" si="9"/>
        <v>-4.2326094957674254E-3</v>
      </c>
      <c r="V80" s="42">
        <v>0.63859649122807016</v>
      </c>
      <c r="W80" s="42">
        <v>0.70106761565836295</v>
      </c>
      <c r="X80" s="42">
        <v>0.66312056737588654</v>
      </c>
      <c r="Y80" s="42">
        <v>0.79370629370629375</v>
      </c>
      <c r="Z80" s="42">
        <f>VLOOKUP(A80,[1]Sheet2!A$2:C$200,2,FALSE)</f>
        <v>0.78947368421052633</v>
      </c>
    </row>
    <row r="81" spans="1:26" x14ac:dyDescent="0.25">
      <c r="A81" s="6" t="s">
        <v>110</v>
      </c>
      <c r="B81" s="6" t="s">
        <v>289</v>
      </c>
      <c r="C81" s="9">
        <v>85</v>
      </c>
      <c r="D81" s="16" t="s">
        <v>289</v>
      </c>
      <c r="E81" s="6">
        <v>85.099009900990097</v>
      </c>
      <c r="F81" s="6" t="s">
        <v>291</v>
      </c>
      <c r="H81" s="32" t="s">
        <v>308</v>
      </c>
      <c r="I81" s="6" t="s">
        <v>236</v>
      </c>
      <c r="J81" s="7">
        <f t="shared" si="7"/>
        <v>0.82178217821782185</v>
      </c>
      <c r="K81" s="7">
        <f>IF(O81="","",(U81+O81)/2)</f>
        <v>3.6067892503536092E-2</v>
      </c>
      <c r="L81" s="6">
        <v>3.0990099009900973</v>
      </c>
      <c r="M81" s="6" t="s">
        <v>289</v>
      </c>
      <c r="N81" s="20">
        <v>82</v>
      </c>
      <c r="O81" s="8">
        <f t="shared" si="8"/>
        <v>7.5073441410075104E-3</v>
      </c>
      <c r="P81" s="41">
        <v>0.82051282051282048</v>
      </c>
      <c r="Q81" s="42">
        <v>0.82499999999999996</v>
      </c>
      <c r="R81" s="42">
        <v>0.79166666666666663</v>
      </c>
      <c r="S81" s="42">
        <v>0.82417582417582413</v>
      </c>
      <c r="T81" s="42">
        <f>VLOOKUP(A81,[1]Sheet2!A$2:C$200,3,FALSE)</f>
        <v>0.83168316831683164</v>
      </c>
      <c r="U81" s="43">
        <f t="shared" si="9"/>
        <v>6.4628440866064674E-2</v>
      </c>
      <c r="V81" s="42">
        <v>0.79487179487179482</v>
      </c>
      <c r="W81" s="42">
        <v>0.83950617283950613</v>
      </c>
      <c r="X81" s="42">
        <v>0.85333333333333339</v>
      </c>
      <c r="Y81" s="42">
        <v>0.74725274725274726</v>
      </c>
      <c r="Z81" s="42">
        <f>VLOOKUP(A81,[1]Sheet2!A$2:C$200,2,FALSE)</f>
        <v>0.81188118811881194</v>
      </c>
    </row>
    <row r="82" spans="1:26" x14ac:dyDescent="0.25">
      <c r="A82" s="6" t="s">
        <v>30</v>
      </c>
      <c r="B82" s="6" t="s">
        <v>299</v>
      </c>
      <c r="C82" s="9">
        <v>36.769230769230766</v>
      </c>
      <c r="D82" s="16" t="s">
        <v>299</v>
      </c>
      <c r="E82" s="6">
        <v>37.265625</v>
      </c>
      <c r="F82" s="6" t="s">
        <v>291</v>
      </c>
      <c r="H82" s="32" t="s">
        <v>309</v>
      </c>
      <c r="I82" s="6" t="s">
        <v>381</v>
      </c>
      <c r="J82" s="7">
        <f t="shared" si="7"/>
        <v>0.3515625</v>
      </c>
      <c r="K82" s="7">
        <f>IF(O82="","",(U82+O82)/2)</f>
        <v>-3.2302909033194271E-2</v>
      </c>
      <c r="L82" s="6">
        <v>-5.734375</v>
      </c>
      <c r="M82" s="6" t="s">
        <v>299</v>
      </c>
      <c r="N82" s="20">
        <v>43</v>
      </c>
      <c r="O82" s="8">
        <f t="shared" si="8"/>
        <v>-4.0329391891891886E-2</v>
      </c>
      <c r="P82" s="41">
        <v>0.44623655913978494</v>
      </c>
      <c r="Q82" s="42">
        <v>0.42857142857142855</v>
      </c>
      <c r="R82" s="42">
        <v>0.41176470588235292</v>
      </c>
      <c r="S82" s="42">
        <v>0.39189189189189189</v>
      </c>
      <c r="T82" s="42">
        <f>VLOOKUP(A82,[1]Sheet2!A$2:C$200,3,FALSE)</f>
        <v>0.3515625</v>
      </c>
      <c r="U82" s="43">
        <f t="shared" si="9"/>
        <v>-2.4276426174496657E-2</v>
      </c>
      <c r="V82" s="42">
        <v>0.42245989304812837</v>
      </c>
      <c r="W82" s="42">
        <v>0.40886699507389163</v>
      </c>
      <c r="X82" s="42">
        <v>0.33823529411764708</v>
      </c>
      <c r="Y82" s="42">
        <v>0.37583892617449666</v>
      </c>
      <c r="Z82" s="42">
        <f>VLOOKUP(A82,[1]Sheet2!A$2:C$200,2,FALSE)</f>
        <v>0.3515625</v>
      </c>
    </row>
    <row r="83" spans="1:26" x14ac:dyDescent="0.25">
      <c r="A83" s="6" t="s">
        <v>19</v>
      </c>
      <c r="B83" s="6" t="s">
        <v>299</v>
      </c>
      <c r="C83" s="9">
        <v>44.072580645161288</v>
      </c>
      <c r="D83" s="16" t="s">
        <v>299</v>
      </c>
      <c r="E83" s="6">
        <v>44.230769230769234</v>
      </c>
      <c r="F83" s="6" t="s">
        <v>291</v>
      </c>
      <c r="H83" s="32" t="s">
        <v>309</v>
      </c>
      <c r="I83" s="6" t="s">
        <v>378</v>
      </c>
      <c r="J83" s="7">
        <f t="shared" si="7"/>
        <v>0.40598290598290598</v>
      </c>
      <c r="K83" s="7">
        <f>IF(O83="","",(U83+O83)/2)</f>
        <v>8.0955820392440148E-3</v>
      </c>
      <c r="L83" s="6">
        <v>1.2307692307692335</v>
      </c>
      <c r="M83" s="6" t="s">
        <v>299</v>
      </c>
      <c r="N83" s="20">
        <v>43</v>
      </c>
      <c r="O83" s="8">
        <f t="shared" si="8"/>
        <v>7.6742506319971093E-2</v>
      </c>
      <c r="P83" s="41"/>
      <c r="Q83" s="42">
        <v>0.43624161073825501</v>
      </c>
      <c r="R83" s="42">
        <v>0.46451612903225808</v>
      </c>
      <c r="S83" s="42">
        <v>0.35915492957746481</v>
      </c>
      <c r="T83" s="42">
        <f>VLOOKUP(A83,[1]Sheet2!A$2:C$200,3,FALSE)</f>
        <v>0.4358974358974359</v>
      </c>
      <c r="U83" s="43">
        <f t="shared" si="9"/>
        <v>-6.0551342241483064E-2</v>
      </c>
      <c r="V83" s="42"/>
      <c r="W83" s="42">
        <v>0.43624161073825501</v>
      </c>
      <c r="X83" s="42">
        <v>0.46451612903225808</v>
      </c>
      <c r="Y83" s="42">
        <v>0.43661971830985913</v>
      </c>
      <c r="Z83" s="42">
        <f>VLOOKUP(A83,[1]Sheet2!A$2:C$200,2,FALSE)</f>
        <v>0.37606837606837606</v>
      </c>
    </row>
    <row r="84" spans="1:26" x14ac:dyDescent="0.25">
      <c r="A84" s="6" t="s">
        <v>132</v>
      </c>
      <c r="B84" s="6" t="s">
        <v>299</v>
      </c>
      <c r="C84" s="9">
        <v>39.308176100628934</v>
      </c>
      <c r="D84" s="16" t="s">
        <v>299</v>
      </c>
      <c r="E84" s="6">
        <v>39.556962025316459</v>
      </c>
      <c r="F84" s="6" t="s">
        <v>291</v>
      </c>
      <c r="H84" s="32" t="s">
        <v>309</v>
      </c>
      <c r="I84" s="6" t="s">
        <v>379</v>
      </c>
      <c r="J84" s="7">
        <f t="shared" si="7"/>
        <v>0.34810126582278478</v>
      </c>
      <c r="K84" s="7">
        <f>IF(O84="","",(U84+O84)/2)</f>
        <v>3.0640948362467335E-2</v>
      </c>
      <c r="L84" s="6">
        <v>3.5569620253164587</v>
      </c>
      <c r="M84" s="6" t="s">
        <v>299</v>
      </c>
      <c r="N84" s="20">
        <v>36</v>
      </c>
      <c r="O84" s="8">
        <f t="shared" si="8"/>
        <v>7.343781394414306E-2</v>
      </c>
      <c r="P84" s="41"/>
      <c r="Q84" s="42">
        <v>0.35714285714285715</v>
      </c>
      <c r="R84" s="42">
        <v>0.20967741935483872</v>
      </c>
      <c r="S84" s="42">
        <v>0.29365079365079366</v>
      </c>
      <c r="T84" s="42">
        <f>VLOOKUP(A84,[1]Sheet2!A$2:C$200,3,FALSE)</f>
        <v>0.36708860759493672</v>
      </c>
      <c r="U84" s="43">
        <f t="shared" si="9"/>
        <v>-1.215591721920839E-2</v>
      </c>
      <c r="V84" s="42"/>
      <c r="W84" s="42">
        <v>0.21428571428571427</v>
      </c>
      <c r="X84" s="42">
        <v>0.17741935483870969</v>
      </c>
      <c r="Y84" s="42">
        <v>0.34126984126984128</v>
      </c>
      <c r="Z84" s="42">
        <f>VLOOKUP(A84,[1]Sheet2!A$2:C$200,2,FALSE)</f>
        <v>0.32911392405063289</v>
      </c>
    </row>
    <row r="85" spans="1:26" x14ac:dyDescent="0.25">
      <c r="A85" s="6" t="s">
        <v>191</v>
      </c>
      <c r="B85" s="6" t="s">
        <v>304</v>
      </c>
      <c r="E85" s="6" t="e">
        <v>#N/A</v>
      </c>
      <c r="F85" s="6" t="s">
        <v>430</v>
      </c>
      <c r="G85" s="6" t="s">
        <v>306</v>
      </c>
      <c r="I85" s="22" t="s">
        <v>285</v>
      </c>
      <c r="L85" s="6" t="s">
        <v>306</v>
      </c>
      <c r="M85" s="6" t="s">
        <v>290</v>
      </c>
      <c r="N85" s="20" t="s">
        <v>290</v>
      </c>
      <c r="T85" s="42">
        <f>VLOOKUP(A85,[1]Sheet2!A$2:C$200,3,FALSE)</f>
        <v>0</v>
      </c>
      <c r="Z85" s="42">
        <f>VLOOKUP(A85,[1]Sheet2!A$2:C$200,2,FALSE)</f>
        <v>0.5</v>
      </c>
    </row>
    <row r="86" spans="1:26" x14ac:dyDescent="0.25">
      <c r="A86" s="6" t="s">
        <v>188</v>
      </c>
      <c r="B86" s="17" t="s">
        <v>334</v>
      </c>
      <c r="C86" s="9" t="e">
        <v>#N/A</v>
      </c>
      <c r="D86" s="17" t="s">
        <v>334</v>
      </c>
      <c r="E86" s="6" t="e">
        <v>#N/A</v>
      </c>
      <c r="F86" s="6" t="s">
        <v>291</v>
      </c>
      <c r="G86" s="6" t="s">
        <v>306</v>
      </c>
      <c r="H86" s="32" t="s">
        <v>309</v>
      </c>
      <c r="I86" s="6" t="s">
        <v>380</v>
      </c>
      <c r="J86" s="7">
        <f>IF(T86="","",(T86+Z86)/2)</f>
        <v>0.34615384615384615</v>
      </c>
      <c r="K86" s="7" t="s">
        <v>350</v>
      </c>
      <c r="L86" s="6" t="s">
        <v>306</v>
      </c>
      <c r="O86" s="8" t="str">
        <f>IF(S86="","",IF(T86="","",T86-S86))</f>
        <v/>
      </c>
      <c r="P86" s="41"/>
      <c r="Q86" s="42"/>
      <c r="R86" s="42"/>
      <c r="S86" s="42"/>
      <c r="T86" s="42">
        <f>VLOOKUP(A86,[1]Sheet2!A$2:C$200,3,FALSE)</f>
        <v>0.46153846153846156</v>
      </c>
      <c r="U86" s="43" t="str">
        <f>IF(Y86="","",IF(Z86="","",Z86-Y86))</f>
        <v/>
      </c>
      <c r="V86" s="42"/>
      <c r="W86" s="42"/>
      <c r="X86" s="42"/>
      <c r="Y86" s="42"/>
      <c r="Z86" s="42">
        <f>VLOOKUP(A86,[1]Sheet2!A$2:C$200,2,FALSE)</f>
        <v>0.23076923076923078</v>
      </c>
    </row>
    <row r="87" spans="1:26" x14ac:dyDescent="0.25">
      <c r="A87" s="6" t="s">
        <v>149</v>
      </c>
      <c r="B87" s="6" t="s">
        <v>289</v>
      </c>
      <c r="C87" s="9">
        <v>95.488888888888894</v>
      </c>
      <c r="D87" s="16" t="s">
        <v>289</v>
      </c>
      <c r="E87" s="6">
        <v>95.837104072398191</v>
      </c>
      <c r="F87" s="6" t="s">
        <v>291</v>
      </c>
      <c r="H87" s="32" t="s">
        <v>308</v>
      </c>
      <c r="I87" s="6" t="s">
        <v>258</v>
      </c>
      <c r="J87" s="7">
        <f>IF(T87="","",(T87+Z87)/2)</f>
        <v>0.91176470588235303</v>
      </c>
      <c r="K87" s="7">
        <f>IF(O87="","",(U87+O87)/2)</f>
        <v>3.314001657000909E-3</v>
      </c>
      <c r="L87" s="6">
        <v>0.83710407239819062</v>
      </c>
      <c r="M87" s="6" t="s">
        <v>289</v>
      </c>
      <c r="N87" s="20">
        <v>95</v>
      </c>
      <c r="O87" s="8">
        <f>IF(S87="","",IF(T87="","",T87-S87))</f>
        <v>1.1938903405349199E-2</v>
      </c>
      <c r="P87" s="41">
        <v>0.87795275590551181</v>
      </c>
      <c r="Q87" s="42">
        <v>0.90839694656488545</v>
      </c>
      <c r="R87" s="42">
        <v>0.88265306122448983</v>
      </c>
      <c r="S87" s="42">
        <v>0.92018779342723001</v>
      </c>
      <c r="T87" s="42">
        <f>VLOOKUP(A87,[1]Sheet2!A$2:C$200,3,FALSE)</f>
        <v>0.9321266968325792</v>
      </c>
      <c r="U87" s="43">
        <f>IF(Y87="","",IF(Z87="","",Z87-Y87))</f>
        <v>-5.3109000913473814E-3</v>
      </c>
      <c r="V87" s="42">
        <v>0.88976377952755903</v>
      </c>
      <c r="W87" s="42">
        <v>0.85496183206106868</v>
      </c>
      <c r="X87" s="42">
        <v>0.88383838383838387</v>
      </c>
      <c r="Y87" s="42">
        <v>0.89671361502347413</v>
      </c>
      <c r="Z87" s="42">
        <f>VLOOKUP(A87,[1]Sheet2!A$2:C$200,2,FALSE)</f>
        <v>0.89140271493212675</v>
      </c>
    </row>
    <row r="88" spans="1:26" x14ac:dyDescent="0.25">
      <c r="A88" s="6" t="s">
        <v>106</v>
      </c>
      <c r="B88" s="6" t="s">
        <v>293</v>
      </c>
      <c r="C88" s="9">
        <v>48.87323943661972</v>
      </c>
      <c r="D88" s="16" t="s">
        <v>293</v>
      </c>
      <c r="E88" s="6">
        <v>49.660493827160494</v>
      </c>
      <c r="F88" s="6" t="s">
        <v>291</v>
      </c>
      <c r="H88" s="32" t="s">
        <v>308</v>
      </c>
      <c r="I88" s="6" t="s">
        <v>232</v>
      </c>
      <c r="J88" s="7">
        <f>IF(T88="","",(T88+Z88)/2)</f>
        <v>0.42592592592592593</v>
      </c>
      <c r="K88" s="7">
        <f>IF(O88="","",(U88+O88)/2)</f>
        <v>2.9051858685809812E-2</v>
      </c>
      <c r="L88" s="6">
        <v>6.6604938271604937</v>
      </c>
      <c r="M88" s="6" t="s">
        <v>299</v>
      </c>
      <c r="N88" s="20">
        <v>43</v>
      </c>
      <c r="O88" s="8">
        <f>IF(S88="","",IF(T88="","",T88-S88))</f>
        <v>4.2108403322777543E-2</v>
      </c>
      <c r="P88" s="41">
        <v>0.47557840616966579</v>
      </c>
      <c r="Q88" s="42">
        <v>0.4669926650366748</v>
      </c>
      <c r="R88" s="42">
        <v>0.44838709677419353</v>
      </c>
      <c r="S88" s="42">
        <v>0.29739776951672864</v>
      </c>
      <c r="T88" s="42">
        <f>VLOOKUP(A88,[1]Sheet2!A$2:C$200,3,FALSE)</f>
        <v>0.33950617283950618</v>
      </c>
      <c r="U88" s="43">
        <f>IF(Y88="","",IF(Z88="","",Z88-Y88))</f>
        <v>1.599531404884208E-2</v>
      </c>
      <c r="V88" s="42">
        <v>0.49100257069408743</v>
      </c>
      <c r="W88" s="42">
        <v>0.51932367149758452</v>
      </c>
      <c r="X88" s="42">
        <v>0.55727554179566563</v>
      </c>
      <c r="Y88" s="42">
        <v>0.49635036496350365</v>
      </c>
      <c r="Z88" s="42">
        <f>VLOOKUP(A88,[1]Sheet2!A$2:C$200,2,FALSE)</f>
        <v>0.51234567901234573</v>
      </c>
    </row>
    <row r="89" spans="1:26" x14ac:dyDescent="0.25">
      <c r="A89" s="6" t="s">
        <v>118</v>
      </c>
      <c r="B89" s="6" t="s">
        <v>293</v>
      </c>
      <c r="C89" s="9"/>
      <c r="D89" s="16"/>
      <c r="E89" s="6">
        <v>48.75</v>
      </c>
      <c r="F89" s="6" t="s">
        <v>430</v>
      </c>
      <c r="G89" s="6" t="s">
        <v>305</v>
      </c>
      <c r="H89" s="32"/>
      <c r="I89" s="22" t="s">
        <v>241</v>
      </c>
      <c r="J89" s="7"/>
      <c r="K89" s="7"/>
      <c r="O89" s="8"/>
      <c r="P89" s="41"/>
      <c r="Q89" s="42"/>
      <c r="R89" s="42"/>
      <c r="S89" s="42"/>
      <c r="T89" s="42">
        <f>VLOOKUP(A89,[1]Sheet2!A$2:C$200,3,FALSE)</f>
        <v>0.41666666666666669</v>
      </c>
      <c r="U89" s="43"/>
      <c r="V89" s="42"/>
      <c r="W89" s="42"/>
      <c r="X89" s="42"/>
      <c r="Y89" s="42"/>
      <c r="Z89" s="42">
        <f>VLOOKUP(A89,[1]Sheet2!A$2:C$200,2,FALSE)</f>
        <v>0.47619047619047616</v>
      </c>
    </row>
    <row r="90" spans="1:26" x14ac:dyDescent="0.25">
      <c r="A90" s="6" t="s">
        <v>95</v>
      </c>
      <c r="B90" s="6" t="s">
        <v>303</v>
      </c>
      <c r="C90" s="9">
        <v>24.061895551257255</v>
      </c>
      <c r="D90" s="16" t="s">
        <v>303</v>
      </c>
      <c r="E90" s="6">
        <v>25.73394495412844</v>
      </c>
      <c r="F90" s="6" t="s">
        <v>291</v>
      </c>
      <c r="G90" s="6" t="s">
        <v>307</v>
      </c>
      <c r="H90" s="32" t="s">
        <v>308</v>
      </c>
      <c r="I90" s="6" t="s">
        <v>228</v>
      </c>
      <c r="J90" s="7">
        <f t="shared" ref="J90:J104" si="12">IF(T90="","",(T90+Z90)/2)</f>
        <v>0.20507471980074721</v>
      </c>
      <c r="K90" s="7">
        <f t="shared" ref="K90:K104" si="13">IF(O90="","",(U90+O90)/2)</f>
        <v>3.4071002328628239E-2</v>
      </c>
      <c r="L90" s="6">
        <v>3.7339449541284395</v>
      </c>
      <c r="M90" s="6" t="s">
        <v>303</v>
      </c>
      <c r="N90" s="20">
        <v>22</v>
      </c>
      <c r="O90" s="8">
        <f t="shared" ref="O90:O104" si="14">IF(S90="","",IF(T90="","",T90-S90))</f>
        <v>6.2690098006083217E-3</v>
      </c>
      <c r="P90" s="41">
        <v>0.19251336898395721</v>
      </c>
      <c r="Q90" s="42">
        <v>0.15</v>
      </c>
      <c r="R90" s="42">
        <v>0.125</v>
      </c>
      <c r="S90" s="42">
        <v>0.17100371747211895</v>
      </c>
      <c r="T90" s="42">
        <f>VLOOKUP(A90,[1]Sheet2!A$2:C$200,3,FALSE)</f>
        <v>0.17727272727272728</v>
      </c>
      <c r="U90" s="43">
        <f t="shared" ref="U90:U104" si="15">IF(Y90="","",IF(Z90="","",Z90-Y90))</f>
        <v>6.1872994856648156E-2</v>
      </c>
      <c r="V90" s="42">
        <v>0.11764705882352941</v>
      </c>
      <c r="W90" s="42">
        <v>0.13576158940397351</v>
      </c>
      <c r="X90" s="42">
        <v>0.14436619718309859</v>
      </c>
      <c r="Y90" s="42">
        <v>0.17100371747211895</v>
      </c>
      <c r="Z90" s="42">
        <f>VLOOKUP(A90,[1]Sheet2!A$2:C$200,2,FALSE)</f>
        <v>0.23287671232876711</v>
      </c>
    </row>
    <row r="91" spans="1:26" x14ac:dyDescent="0.25">
      <c r="A91" s="6" t="s">
        <v>146</v>
      </c>
      <c r="B91" s="6" t="s">
        <v>303</v>
      </c>
      <c r="C91" s="9">
        <v>38.684210526315788</v>
      </c>
      <c r="D91" s="18" t="s">
        <v>303</v>
      </c>
      <c r="E91" s="6">
        <v>37.852564102564102</v>
      </c>
      <c r="F91" s="6" t="s">
        <v>291</v>
      </c>
      <c r="G91" s="6" t="s">
        <v>307</v>
      </c>
      <c r="H91" s="32" t="s">
        <v>308</v>
      </c>
      <c r="I91" s="6" t="s">
        <v>257</v>
      </c>
      <c r="J91" s="7">
        <f t="shared" si="12"/>
        <v>0.3125</v>
      </c>
      <c r="K91" s="7">
        <f t="shared" si="13"/>
        <v>5.9752747252747263E-2</v>
      </c>
      <c r="L91" s="6">
        <v>5.8525641025641022</v>
      </c>
      <c r="M91" s="6" t="s">
        <v>303</v>
      </c>
      <c r="N91" s="20">
        <v>32</v>
      </c>
      <c r="O91" s="8">
        <f t="shared" si="14"/>
        <v>1.5109890109890112E-2</v>
      </c>
      <c r="P91" s="41">
        <v>0.2334384858044164</v>
      </c>
      <c r="Q91" s="42">
        <v>0.27250000000000002</v>
      </c>
      <c r="R91" s="42">
        <v>0.19457013574660634</v>
      </c>
      <c r="S91" s="42">
        <v>0.22527472527472528</v>
      </c>
      <c r="T91" s="42">
        <f>VLOOKUP(A91,[1]Sheet2!A$2:C$200,3,FALSE)</f>
        <v>0.24038461538461539</v>
      </c>
      <c r="U91" s="43">
        <f t="shared" si="15"/>
        <v>0.10439560439560441</v>
      </c>
      <c r="V91" s="42">
        <v>0.2302839116719243</v>
      </c>
      <c r="W91" s="42">
        <v>0.23869346733668342</v>
      </c>
      <c r="X91" s="42">
        <v>0.18181818181818182</v>
      </c>
      <c r="Y91" s="42">
        <v>0.28021978021978022</v>
      </c>
      <c r="Z91" s="42">
        <f>VLOOKUP(A91,[1]Sheet2!A$2:C$200,2,FALSE)</f>
        <v>0.38461538461538464</v>
      </c>
    </row>
    <row r="92" spans="1:26" x14ac:dyDescent="0.25">
      <c r="A92" s="6" t="s">
        <v>186</v>
      </c>
      <c r="B92" s="6" t="s">
        <v>302</v>
      </c>
      <c r="C92" s="9">
        <v>27.077922077922079</v>
      </c>
      <c r="D92" s="16" t="s">
        <v>299</v>
      </c>
      <c r="E92" s="6">
        <v>27.434210526315791</v>
      </c>
      <c r="F92" s="6" t="s">
        <v>430</v>
      </c>
      <c r="G92" s="6" t="s">
        <v>315</v>
      </c>
      <c r="H92" s="32" t="s">
        <v>308</v>
      </c>
      <c r="I92" s="6" t="s">
        <v>281</v>
      </c>
      <c r="J92" s="7">
        <f t="shared" si="12"/>
        <v>0.23684210526315788</v>
      </c>
      <c r="K92" s="7">
        <f t="shared" si="13"/>
        <v>-7.8226387887527032E-2</v>
      </c>
      <c r="L92" s="6">
        <v>-7.5657894736842088</v>
      </c>
      <c r="M92" s="6" t="s">
        <v>299</v>
      </c>
      <c r="N92" s="20">
        <v>35</v>
      </c>
      <c r="O92" s="8">
        <f t="shared" si="14"/>
        <v>-7.714491708723864E-2</v>
      </c>
      <c r="P92" s="41">
        <v>0.27419354838709675</v>
      </c>
      <c r="Q92" s="42">
        <v>0.18421052631578946</v>
      </c>
      <c r="R92" s="42">
        <v>0.2857142857142857</v>
      </c>
      <c r="S92" s="42">
        <v>0.28767123287671231</v>
      </c>
      <c r="T92" s="42">
        <f>VLOOKUP(A92,[1]Sheet2!A$2:C$200,3,FALSE)</f>
        <v>0.21052631578947367</v>
      </c>
      <c r="U92" s="43">
        <f t="shared" si="15"/>
        <v>-7.9307858687815425E-2</v>
      </c>
      <c r="V92" s="42">
        <v>0.25806451612903225</v>
      </c>
      <c r="W92" s="42">
        <v>0.19736842105263158</v>
      </c>
      <c r="X92" s="42">
        <v>0.42857142857142855</v>
      </c>
      <c r="Y92" s="42">
        <v>0.34246575342465752</v>
      </c>
      <c r="Z92" s="42">
        <f>VLOOKUP(A92,[1]Sheet2!A$2:C$200,2,FALSE)</f>
        <v>0.26315789473684209</v>
      </c>
    </row>
    <row r="93" spans="1:26" x14ac:dyDescent="0.25">
      <c r="A93" s="6" t="s">
        <v>92</v>
      </c>
      <c r="B93" s="6" t="s">
        <v>299</v>
      </c>
      <c r="C93" s="9">
        <v>30.306122448979593</v>
      </c>
      <c r="D93" s="16" t="s">
        <v>299</v>
      </c>
      <c r="E93" s="6">
        <v>28.806818181818183</v>
      </c>
      <c r="F93" s="6" t="s">
        <v>291</v>
      </c>
      <c r="H93" s="32" t="s">
        <v>308</v>
      </c>
      <c r="I93" s="6" t="s">
        <v>225</v>
      </c>
      <c r="J93" s="7">
        <f t="shared" si="12"/>
        <v>0.25568181818181818</v>
      </c>
      <c r="K93" s="7">
        <f t="shared" si="13"/>
        <v>-0.10407427937915745</v>
      </c>
      <c r="L93" s="6">
        <v>-12.193181818181817</v>
      </c>
      <c r="M93" s="6" t="s">
        <v>299</v>
      </c>
      <c r="N93" s="20">
        <v>41</v>
      </c>
      <c r="O93" s="8">
        <f t="shared" si="14"/>
        <v>-9.0631929046563198E-2</v>
      </c>
      <c r="P93" s="41">
        <v>0.35172413793103446</v>
      </c>
      <c r="Q93" s="42">
        <v>0.25833333333333336</v>
      </c>
      <c r="R93" s="42">
        <v>0.36956521739130432</v>
      </c>
      <c r="S93" s="42">
        <v>0.32926829268292684</v>
      </c>
      <c r="T93" s="42">
        <f>VLOOKUP(A93,[1]Sheet2!A$2:C$200,3,FALSE)</f>
        <v>0.23863636363636365</v>
      </c>
      <c r="U93" s="43">
        <f t="shared" si="15"/>
        <v>-0.1175166297117517</v>
      </c>
      <c r="V93" s="42">
        <v>0.2620689655172414</v>
      </c>
      <c r="W93" s="42">
        <v>0.30833333333333335</v>
      </c>
      <c r="X93" s="42">
        <v>0.31521739130434784</v>
      </c>
      <c r="Y93" s="42">
        <v>0.3902439024390244</v>
      </c>
      <c r="Z93" s="42">
        <f>VLOOKUP(A93,[1]Sheet2!A$2:C$200,2,FALSE)</f>
        <v>0.27272727272727271</v>
      </c>
    </row>
    <row r="94" spans="1:26" x14ac:dyDescent="0.25">
      <c r="A94" s="6" t="s">
        <v>160</v>
      </c>
      <c r="B94" s="6" t="s">
        <v>289</v>
      </c>
      <c r="C94" s="9">
        <v>95.807560137457045</v>
      </c>
      <c r="D94" s="16" t="s">
        <v>289</v>
      </c>
      <c r="E94" s="6">
        <v>95.629370629370626</v>
      </c>
      <c r="F94" s="6" t="s">
        <v>291</v>
      </c>
      <c r="H94" s="32" t="s">
        <v>308</v>
      </c>
      <c r="I94" s="6" t="s">
        <v>264</v>
      </c>
      <c r="J94" s="7">
        <f t="shared" si="12"/>
        <v>0.91608391608391604</v>
      </c>
      <c r="K94" s="7">
        <f t="shared" si="13"/>
        <v>2.2954145091549694E-2</v>
      </c>
      <c r="L94" s="6">
        <v>2.6293706293706265</v>
      </c>
      <c r="M94" s="6" t="s">
        <v>289</v>
      </c>
      <c r="N94" s="20">
        <v>93</v>
      </c>
      <c r="O94" s="8">
        <f t="shared" si="14"/>
        <v>3.1228313671061714E-2</v>
      </c>
      <c r="P94" s="41">
        <v>0.84615384615384615</v>
      </c>
      <c r="Q94" s="42">
        <v>0.85074626865671643</v>
      </c>
      <c r="R94" s="42">
        <v>0.9</v>
      </c>
      <c r="S94" s="42">
        <v>0.87786259541984735</v>
      </c>
      <c r="T94" s="42">
        <f>VLOOKUP(A94,[1]Sheet2!A$2:C$200,3,FALSE)</f>
        <v>0.90909090909090906</v>
      </c>
      <c r="U94" s="43">
        <f t="shared" si="15"/>
        <v>1.4679976512037674E-2</v>
      </c>
      <c r="V94" s="42">
        <v>0.9145299145299145</v>
      </c>
      <c r="W94" s="42">
        <v>0.85507246376811596</v>
      </c>
      <c r="X94" s="42">
        <v>0.9</v>
      </c>
      <c r="Y94" s="42">
        <v>0.90839694656488545</v>
      </c>
      <c r="Z94" s="42">
        <f>VLOOKUP(A94,[1]Sheet2!A$2:C$200,2,FALSE)</f>
        <v>0.92307692307692313</v>
      </c>
    </row>
    <row r="95" spans="1:26" x14ac:dyDescent="0.25">
      <c r="A95" s="6" t="s">
        <v>111</v>
      </c>
      <c r="B95" s="6" t="s">
        <v>299</v>
      </c>
      <c r="C95" s="9">
        <v>32.407407407407405</v>
      </c>
      <c r="D95" s="16" t="s">
        <v>299</v>
      </c>
      <c r="E95" s="6">
        <v>32.765151515151516</v>
      </c>
      <c r="F95" s="6" t="s">
        <v>291</v>
      </c>
      <c r="H95" s="32" t="s">
        <v>308</v>
      </c>
      <c r="I95" s="6" t="s">
        <v>237</v>
      </c>
      <c r="J95" s="7">
        <f t="shared" si="12"/>
        <v>0.28409090909090906</v>
      </c>
      <c r="K95" s="7">
        <f t="shared" si="13"/>
        <v>-2.1056149732620322E-2</v>
      </c>
      <c r="L95" s="6">
        <v>-3.2348484848484844</v>
      </c>
      <c r="M95" s="6" t="s">
        <v>299</v>
      </c>
      <c r="N95" s="20">
        <v>36</v>
      </c>
      <c r="O95" s="8">
        <f t="shared" si="14"/>
        <v>-2.8743315508021394E-2</v>
      </c>
      <c r="P95" s="41">
        <v>0.38857142857142857</v>
      </c>
      <c r="Q95" s="42">
        <v>0.45255474452554745</v>
      </c>
      <c r="R95" s="42">
        <v>0.41269841269841268</v>
      </c>
      <c r="S95" s="42">
        <v>0.3014705882352941</v>
      </c>
      <c r="T95" s="42">
        <f>VLOOKUP(A95,[1]Sheet2!A$2:C$200,3,FALSE)</f>
        <v>0.27272727272727271</v>
      </c>
      <c r="U95" s="43">
        <f t="shared" si="15"/>
        <v>-1.3368983957219249E-2</v>
      </c>
      <c r="V95" s="42">
        <v>0.35428571428571426</v>
      </c>
      <c r="W95" s="42">
        <v>0.59124087591240881</v>
      </c>
      <c r="X95" s="42">
        <v>0.46031746031746029</v>
      </c>
      <c r="Y95" s="42">
        <v>0.30882352941176472</v>
      </c>
      <c r="Z95" s="42">
        <f>VLOOKUP(A95,[1]Sheet2!A$2:C$200,2,FALSE)</f>
        <v>0.29545454545454547</v>
      </c>
    </row>
    <row r="96" spans="1:26" x14ac:dyDescent="0.25">
      <c r="A96" s="6" t="s">
        <v>113</v>
      </c>
      <c r="B96" s="6" t="s">
        <v>299</v>
      </c>
      <c r="C96" s="9">
        <v>32.122302158273378</v>
      </c>
      <c r="D96" s="16" t="s">
        <v>299</v>
      </c>
      <c r="E96" s="6">
        <v>31.780303030303031</v>
      </c>
      <c r="F96" s="6" t="s">
        <v>291</v>
      </c>
      <c r="H96" s="32" t="s">
        <v>308</v>
      </c>
      <c r="I96" s="6" t="s">
        <v>391</v>
      </c>
      <c r="J96" s="7">
        <f t="shared" si="12"/>
        <v>0.28787878787878785</v>
      </c>
      <c r="K96" s="7">
        <f t="shared" si="13"/>
        <v>-9.4978354978354967E-2</v>
      </c>
      <c r="L96" s="6">
        <v>-11.219696969696969</v>
      </c>
      <c r="M96" s="6" t="s">
        <v>299</v>
      </c>
      <c r="N96" s="20">
        <v>43</v>
      </c>
      <c r="O96" s="8">
        <f t="shared" si="14"/>
        <v>-0.16341991341991341</v>
      </c>
      <c r="P96" s="41">
        <v>0.46376811594202899</v>
      </c>
      <c r="Q96" s="42">
        <v>0.58695652173913049</v>
      </c>
      <c r="R96" s="42">
        <v>0.40243902439024393</v>
      </c>
      <c r="S96" s="42">
        <v>0.42857142857142855</v>
      </c>
      <c r="T96" s="42">
        <f>VLOOKUP(A96,[1]Sheet2!A$2:C$200,3,FALSE)</f>
        <v>0.26515151515151514</v>
      </c>
      <c r="U96" s="43">
        <f t="shared" si="15"/>
        <v>-2.6536796536796525E-2</v>
      </c>
      <c r="V96" s="42">
        <v>0.2318840579710145</v>
      </c>
      <c r="W96" s="42">
        <v>0.35507246376811596</v>
      </c>
      <c r="X96" s="42">
        <v>0.40243902439024393</v>
      </c>
      <c r="Y96" s="42">
        <v>0.33714285714285713</v>
      </c>
      <c r="Z96" s="42">
        <f>VLOOKUP(A96,[1]Sheet2!A$2:C$200,2,FALSE)</f>
        <v>0.31060606060606061</v>
      </c>
    </row>
    <row r="97" spans="1:26" x14ac:dyDescent="0.25">
      <c r="A97" s="6" t="s">
        <v>10</v>
      </c>
      <c r="B97" s="6" t="s">
        <v>293</v>
      </c>
      <c r="C97" s="9">
        <v>76.42394822006473</v>
      </c>
      <c r="D97" s="16" t="s">
        <v>293</v>
      </c>
      <c r="E97" s="6">
        <v>76.921824104234531</v>
      </c>
      <c r="F97" s="6" t="s">
        <v>291</v>
      </c>
      <c r="H97" s="32" t="s">
        <v>309</v>
      </c>
      <c r="I97" s="6" t="s">
        <v>382</v>
      </c>
      <c r="J97" s="7">
        <f t="shared" si="12"/>
        <v>0.72149837133550498</v>
      </c>
      <c r="K97" s="7">
        <f t="shared" si="13"/>
        <v>1.187104214295831E-2</v>
      </c>
      <c r="L97" s="6">
        <v>-7.8175895765468795E-2</v>
      </c>
      <c r="M97" s="6" t="s">
        <v>293</v>
      </c>
      <c r="N97" s="20">
        <v>77</v>
      </c>
      <c r="O97" s="8">
        <f t="shared" si="14"/>
        <v>-9.6505958281910553E-3</v>
      </c>
      <c r="P97" s="41">
        <v>0.48917748917748916</v>
      </c>
      <c r="Q97" s="42">
        <v>0.65886287625418061</v>
      </c>
      <c r="R97" s="42">
        <v>0.54313099041533541</v>
      </c>
      <c r="S97" s="42">
        <v>0.60248447204968947</v>
      </c>
      <c r="T97" s="42">
        <f>VLOOKUP(A97,[1]Sheet2!A$2:C$200,3,FALSE)</f>
        <v>0.59283387622149841</v>
      </c>
      <c r="U97" s="43">
        <f t="shared" si="15"/>
        <v>3.3392680114107676E-2</v>
      </c>
      <c r="V97" s="42">
        <v>0.64502164502164505</v>
      </c>
      <c r="W97" s="42">
        <v>0.83946488294314381</v>
      </c>
      <c r="X97" s="42">
        <v>0.76357827476038342</v>
      </c>
      <c r="Y97" s="42">
        <v>0.81677018633540377</v>
      </c>
      <c r="Z97" s="42">
        <f>VLOOKUP(A97,[1]Sheet2!A$2:C$200,2,FALSE)</f>
        <v>0.85016286644951145</v>
      </c>
    </row>
    <row r="98" spans="1:26" x14ac:dyDescent="0.25">
      <c r="A98" s="6" t="s">
        <v>183</v>
      </c>
      <c r="B98" s="6" t="s">
        <v>293</v>
      </c>
      <c r="C98" s="9">
        <v>66.302083333333329</v>
      </c>
      <c r="D98" s="16" t="s">
        <v>293</v>
      </c>
      <c r="E98" s="6">
        <v>65.94736842105263</v>
      </c>
      <c r="F98" s="6" t="s">
        <v>291</v>
      </c>
      <c r="H98" s="32" t="s">
        <v>309</v>
      </c>
      <c r="I98" s="6" t="s">
        <v>383</v>
      </c>
      <c r="J98" s="7">
        <f t="shared" si="12"/>
        <v>0.63684210526315788</v>
      </c>
      <c r="K98" s="7">
        <f t="shared" si="13"/>
        <v>-0.2131578947368421</v>
      </c>
      <c r="L98" s="6">
        <v>-21.05263157894737</v>
      </c>
      <c r="M98" s="6" t="s">
        <v>289</v>
      </c>
      <c r="N98" s="20">
        <v>87</v>
      </c>
      <c r="O98" s="8">
        <f t="shared" si="14"/>
        <v>-0.26198830409356721</v>
      </c>
      <c r="P98" s="41"/>
      <c r="Q98" s="42"/>
      <c r="R98" s="42"/>
      <c r="S98" s="42">
        <v>0.77777777777777779</v>
      </c>
      <c r="T98" s="42">
        <f>VLOOKUP(A98,[1]Sheet2!A$2:C$200,3,FALSE)</f>
        <v>0.51578947368421058</v>
      </c>
      <c r="U98" s="43">
        <f t="shared" si="15"/>
        <v>-0.16432748538011699</v>
      </c>
      <c r="V98" s="42"/>
      <c r="W98" s="42"/>
      <c r="X98" s="42"/>
      <c r="Y98" s="42">
        <v>0.92222222222222228</v>
      </c>
      <c r="Z98" s="42">
        <f>VLOOKUP(A98,[1]Sheet2!A$2:C$200,2,FALSE)</f>
        <v>0.75789473684210529</v>
      </c>
    </row>
    <row r="99" spans="1:26" x14ac:dyDescent="0.25">
      <c r="A99" s="6" t="s">
        <v>42</v>
      </c>
      <c r="B99" s="6" t="s">
        <v>293</v>
      </c>
      <c r="C99" s="9">
        <v>77.158808933002476</v>
      </c>
      <c r="D99" s="16" t="s">
        <v>293</v>
      </c>
      <c r="E99" s="6">
        <v>77.089552238805965</v>
      </c>
      <c r="F99" s="6" t="s">
        <v>291</v>
      </c>
      <c r="H99" s="32" t="s">
        <v>309</v>
      </c>
      <c r="I99" s="6" t="s">
        <v>384</v>
      </c>
      <c r="J99" s="7">
        <f t="shared" si="12"/>
        <v>0.72512437810945274</v>
      </c>
      <c r="K99" s="7">
        <f t="shared" si="13"/>
        <v>1.7315813877714692E-2</v>
      </c>
      <c r="L99" s="6">
        <v>1.0895522388059646</v>
      </c>
      <c r="M99" s="6" t="s">
        <v>293</v>
      </c>
      <c r="N99" s="20">
        <v>76</v>
      </c>
      <c r="O99" s="8">
        <f t="shared" si="14"/>
        <v>1.6792611251049472E-2</v>
      </c>
      <c r="P99" s="41">
        <v>0.72847682119205293</v>
      </c>
      <c r="Q99" s="42">
        <v>0.77346278317152106</v>
      </c>
      <c r="R99" s="42">
        <v>0.68709677419354842</v>
      </c>
      <c r="S99" s="42">
        <v>0.64987405541561716</v>
      </c>
      <c r="T99" s="42">
        <f>VLOOKUP(A99,[1]Sheet2!A$2:C$200,3,FALSE)</f>
        <v>0.66666666666666663</v>
      </c>
      <c r="U99" s="43">
        <f t="shared" si="15"/>
        <v>1.7839016504379912E-2</v>
      </c>
      <c r="V99" s="42">
        <v>0.91059602649006621</v>
      </c>
      <c r="W99" s="42">
        <v>0.94174757281553401</v>
      </c>
      <c r="X99" s="42">
        <v>0.81612903225806455</v>
      </c>
      <c r="Y99" s="42">
        <v>0.76574307304785894</v>
      </c>
      <c r="Z99" s="42">
        <f>VLOOKUP(A99,[1]Sheet2!A$2:C$200,2,FALSE)</f>
        <v>0.78358208955223885</v>
      </c>
    </row>
    <row r="100" spans="1:26" x14ac:dyDescent="0.25">
      <c r="A100" s="6" t="s">
        <v>157</v>
      </c>
      <c r="B100" s="6" t="s">
        <v>302</v>
      </c>
      <c r="C100" s="9">
        <v>40.294117647058826</v>
      </c>
      <c r="D100" s="19" t="s">
        <v>302</v>
      </c>
      <c r="E100" s="6">
        <v>40.294117647058826</v>
      </c>
      <c r="F100" s="6" t="s">
        <v>291</v>
      </c>
      <c r="G100" s="6" t="s">
        <v>313</v>
      </c>
      <c r="H100" s="32" t="s">
        <v>309</v>
      </c>
      <c r="I100" s="6" t="s">
        <v>385</v>
      </c>
      <c r="J100" s="7">
        <f t="shared" si="12"/>
        <v>0.40196078431372551</v>
      </c>
      <c r="K100" s="7">
        <f t="shared" si="13"/>
        <v>-0.12237549887211518</v>
      </c>
      <c r="O100" s="8">
        <f t="shared" si="14"/>
        <v>2.8457400659378851E-2</v>
      </c>
      <c r="P100" s="41"/>
      <c r="Q100" s="42"/>
      <c r="R100" s="42">
        <v>0.41258741258741261</v>
      </c>
      <c r="S100" s="42">
        <v>0.49115044247787609</v>
      </c>
      <c r="T100" s="42">
        <f>VLOOKUP(A100,[1]Sheet2!A$2:C$200,3,FALSE)</f>
        <v>0.51960784313725494</v>
      </c>
      <c r="U100" s="43">
        <f t="shared" si="15"/>
        <v>-0.27320839840360922</v>
      </c>
      <c r="V100" s="42"/>
      <c r="W100" s="42"/>
      <c r="X100" s="42">
        <v>0.41958041958041958</v>
      </c>
      <c r="Y100" s="42">
        <v>0.55752212389380529</v>
      </c>
      <c r="Z100" s="42">
        <f>VLOOKUP(A100,[1]Sheet2!A$2:C$200,2,FALSE)</f>
        <v>0.28431372549019607</v>
      </c>
    </row>
    <row r="101" spans="1:26" x14ac:dyDescent="0.25">
      <c r="A101" s="6" t="s">
        <v>12</v>
      </c>
      <c r="B101" s="6" t="s">
        <v>293</v>
      </c>
      <c r="C101" s="9">
        <v>65.49363057324841</v>
      </c>
      <c r="D101" s="16" t="s">
        <v>293</v>
      </c>
      <c r="E101" s="6">
        <v>65.479233226837067</v>
      </c>
      <c r="F101" s="6" t="s">
        <v>291</v>
      </c>
      <c r="H101" s="32" t="s">
        <v>309</v>
      </c>
      <c r="I101" s="6" t="s">
        <v>386</v>
      </c>
      <c r="J101" s="7">
        <f t="shared" si="12"/>
        <v>0.60862619808306717</v>
      </c>
      <c r="K101" s="7">
        <f t="shared" si="13"/>
        <v>-6.3399525389601696E-2</v>
      </c>
      <c r="L101" s="6">
        <v>-5.5207667731629329</v>
      </c>
      <c r="M101" s="6" t="s">
        <v>293</v>
      </c>
      <c r="N101" s="20">
        <v>71</v>
      </c>
      <c r="O101" s="8">
        <f t="shared" si="14"/>
        <v>-7.7488879529087784E-2</v>
      </c>
      <c r="P101" s="41">
        <v>0.56172839506172845</v>
      </c>
      <c r="Q101" s="42">
        <v>0.60251046025104604</v>
      </c>
      <c r="R101" s="42">
        <v>0.6485623003194888</v>
      </c>
      <c r="S101" s="42">
        <v>0.62700964630225076</v>
      </c>
      <c r="T101" s="42">
        <f>VLOOKUP(A101,[1]Sheet2!A$2:C$200,3,FALSE)</f>
        <v>0.54952076677316297</v>
      </c>
      <c r="U101" s="43">
        <f t="shared" si="15"/>
        <v>-4.9310171250115609E-2</v>
      </c>
      <c r="V101" s="42">
        <v>0.65432098765432101</v>
      </c>
      <c r="W101" s="42">
        <v>0.7364016736401674</v>
      </c>
      <c r="X101" s="42">
        <v>0.76677316293929709</v>
      </c>
      <c r="Y101" s="42">
        <v>0.71704180064308687</v>
      </c>
      <c r="Z101" s="42">
        <f>VLOOKUP(A101,[1]Sheet2!A$2:C$200,2,FALSE)</f>
        <v>0.66773162939297126</v>
      </c>
    </row>
    <row r="102" spans="1:26" x14ac:dyDescent="0.25">
      <c r="A102" s="6" t="s">
        <v>76</v>
      </c>
      <c r="B102" s="6" t="s">
        <v>303</v>
      </c>
      <c r="C102" s="9">
        <v>27.397504456327987</v>
      </c>
      <c r="D102" s="18" t="s">
        <v>303</v>
      </c>
      <c r="E102" s="6">
        <v>27.358870967741936</v>
      </c>
      <c r="F102" s="6" t="s">
        <v>291</v>
      </c>
      <c r="G102" s="6" t="s">
        <v>307</v>
      </c>
      <c r="H102" s="32" t="s">
        <v>308</v>
      </c>
      <c r="I102" s="6" t="s">
        <v>214</v>
      </c>
      <c r="J102" s="7">
        <f t="shared" si="12"/>
        <v>0.21169354838709675</v>
      </c>
      <c r="K102" s="7">
        <f t="shared" si="13"/>
        <v>-3.6059719586759451E-2</v>
      </c>
      <c r="L102" s="6">
        <v>-3.6411290322580641</v>
      </c>
      <c r="M102" s="6" t="s">
        <v>303</v>
      </c>
      <c r="N102" s="20">
        <v>31</v>
      </c>
      <c r="O102" s="8">
        <f t="shared" si="14"/>
        <v>-3.2034050179211487E-2</v>
      </c>
      <c r="P102" s="41">
        <v>0.20463320463320464</v>
      </c>
      <c r="Q102" s="42">
        <v>0.23333333333333334</v>
      </c>
      <c r="R102" s="42">
        <v>0.19811320754716982</v>
      </c>
      <c r="S102" s="42">
        <v>0.2013888888888889</v>
      </c>
      <c r="T102" s="42">
        <f>VLOOKUP(A102,[1]Sheet2!A$2:C$200,3,FALSE)</f>
        <v>0.16935483870967741</v>
      </c>
      <c r="U102" s="43">
        <f t="shared" si="15"/>
        <v>-4.0085388994307414E-2</v>
      </c>
      <c r="V102" s="42">
        <v>0.25096525096525096</v>
      </c>
      <c r="W102" s="42">
        <v>0.19756838905775076</v>
      </c>
      <c r="X102" s="42">
        <v>0.17363344051446947</v>
      </c>
      <c r="Y102" s="42">
        <v>0.29411764705882354</v>
      </c>
      <c r="Z102" s="42">
        <f>VLOOKUP(A102,[1]Sheet2!A$2:C$200,2,FALSE)</f>
        <v>0.25403225806451613</v>
      </c>
    </row>
    <row r="103" spans="1:26" x14ac:dyDescent="0.25">
      <c r="A103" s="6" t="s">
        <v>108</v>
      </c>
      <c r="B103" s="6" t="s">
        <v>289</v>
      </c>
      <c r="C103" s="9">
        <v>94.605042016806721</v>
      </c>
      <c r="D103" s="16" t="s">
        <v>289</v>
      </c>
      <c r="E103" s="6">
        <v>94.523809523809518</v>
      </c>
      <c r="F103" s="6" t="s">
        <v>291</v>
      </c>
      <c r="H103" s="32" t="s">
        <v>308</v>
      </c>
      <c r="I103" s="6" t="s">
        <v>234</v>
      </c>
      <c r="J103" s="7">
        <f t="shared" si="12"/>
        <v>0.90476190476190477</v>
      </c>
      <c r="K103" s="7">
        <f t="shared" si="13"/>
        <v>3.1229281229281203E-2</v>
      </c>
      <c r="L103" s="6">
        <v>2.5238095238095184</v>
      </c>
      <c r="M103" s="6" t="s">
        <v>289</v>
      </c>
      <c r="N103" s="20">
        <v>92</v>
      </c>
      <c r="O103" s="8">
        <f t="shared" si="14"/>
        <v>2.2982165839308677E-2</v>
      </c>
      <c r="P103" s="41">
        <v>0.88967971530249113</v>
      </c>
      <c r="Q103" s="42">
        <v>0.90277777777777779</v>
      </c>
      <c r="R103" s="42">
        <v>0.87404580152671751</v>
      </c>
      <c r="S103" s="42">
        <v>0.8783783783783784</v>
      </c>
      <c r="T103" s="42">
        <f>VLOOKUP(A103,[1]Sheet2!A$2:C$200,3,FALSE)</f>
        <v>0.90136054421768708</v>
      </c>
      <c r="U103" s="43">
        <f t="shared" si="15"/>
        <v>3.9476396619253729E-2</v>
      </c>
      <c r="V103" s="42">
        <v>0.88612099644128117</v>
      </c>
      <c r="W103" s="42">
        <v>0.89003436426116833</v>
      </c>
      <c r="X103" s="42">
        <v>0.84351145038167941</v>
      </c>
      <c r="Y103" s="42">
        <v>0.86868686868686873</v>
      </c>
      <c r="Z103" s="42">
        <f>VLOOKUP(A103,[1]Sheet2!A$2:C$200,2,FALSE)</f>
        <v>0.90816326530612246</v>
      </c>
    </row>
    <row r="104" spans="1:26" x14ac:dyDescent="0.25">
      <c r="A104" s="6" t="s">
        <v>140</v>
      </c>
      <c r="B104" s="6" t="s">
        <v>293</v>
      </c>
      <c r="C104" s="9">
        <v>58.732718894009217</v>
      </c>
      <c r="D104" s="16" t="s">
        <v>293</v>
      </c>
      <c r="E104" s="6">
        <v>59.191176470588232</v>
      </c>
      <c r="F104" s="6" t="s">
        <v>291</v>
      </c>
      <c r="H104" s="32" t="s">
        <v>308</v>
      </c>
      <c r="I104" s="6" t="s">
        <v>387</v>
      </c>
      <c r="J104" s="7">
        <f t="shared" si="12"/>
        <v>0.56372549019607843</v>
      </c>
      <c r="K104" s="7">
        <f t="shared" si="13"/>
        <v>-9.8496732026143785E-2</v>
      </c>
      <c r="L104" s="6">
        <v>-13.808823529411768</v>
      </c>
      <c r="M104" s="6" t="s">
        <v>293</v>
      </c>
      <c r="N104" s="20">
        <v>73</v>
      </c>
      <c r="O104" s="8">
        <f t="shared" si="14"/>
        <v>-6.2026143790849697E-2</v>
      </c>
      <c r="P104" s="41">
        <v>0.69863013698630139</v>
      </c>
      <c r="Q104" s="42">
        <v>0.65686274509803921</v>
      </c>
      <c r="R104" s="42">
        <v>0.67142857142857137</v>
      </c>
      <c r="S104" s="42">
        <v>0.63555555555555554</v>
      </c>
      <c r="T104" s="42">
        <f>VLOOKUP(A104,[1]Sheet2!A$2:C$200,3,FALSE)</f>
        <v>0.57352941176470584</v>
      </c>
      <c r="U104" s="43">
        <f t="shared" si="15"/>
        <v>-0.13496732026143787</v>
      </c>
      <c r="V104" s="42">
        <v>0.75342465753424659</v>
      </c>
      <c r="W104" s="42">
        <v>0.68965517241379315</v>
      </c>
      <c r="X104" s="42">
        <v>0.71770334928229662</v>
      </c>
      <c r="Y104" s="42">
        <v>0.68888888888888888</v>
      </c>
      <c r="Z104" s="42">
        <f>VLOOKUP(A104,[1]Sheet2!A$2:C$200,2,FALSE)</f>
        <v>0.55392156862745101</v>
      </c>
    </row>
    <row r="105" spans="1:26" x14ac:dyDescent="0.25">
      <c r="A105" s="6" t="s">
        <v>60</v>
      </c>
      <c r="B105" s="6" t="s">
        <v>299</v>
      </c>
      <c r="C105" s="9"/>
      <c r="D105" s="16"/>
      <c r="E105" s="6">
        <v>42.873303167420815</v>
      </c>
      <c r="F105" s="6" t="s">
        <v>430</v>
      </c>
      <c r="H105" s="32"/>
      <c r="I105" s="22" t="s">
        <v>203</v>
      </c>
      <c r="J105" s="7"/>
      <c r="K105" s="7"/>
      <c r="L105" s="6">
        <v>-5.1266968325791851</v>
      </c>
      <c r="M105" s="6" t="s">
        <v>293</v>
      </c>
      <c r="N105" s="20">
        <v>48</v>
      </c>
      <c r="O105" s="8"/>
      <c r="P105" s="41"/>
      <c r="Q105" s="42"/>
      <c r="R105" s="42"/>
      <c r="S105" s="42"/>
      <c r="T105" s="42">
        <f>VLOOKUP(A105,[1]Sheet2!A$2:C$200,3,FALSE)</f>
        <v>0.41176470588235292</v>
      </c>
      <c r="U105" s="43"/>
      <c r="V105" s="42"/>
      <c r="W105" s="42"/>
      <c r="X105" s="42"/>
      <c r="Y105" s="42"/>
      <c r="Z105" s="42">
        <f>VLOOKUP(A105,[1]Sheet2!A$2:C$200,2,FALSE)</f>
        <v>0.36651583710407237</v>
      </c>
    </row>
    <row r="106" spans="1:26" x14ac:dyDescent="0.25">
      <c r="A106" s="6" t="s">
        <v>120</v>
      </c>
      <c r="B106" s="6" t="s">
        <v>303</v>
      </c>
      <c r="C106" s="9">
        <v>23.928571428571427</v>
      </c>
      <c r="D106" s="16" t="s">
        <v>303</v>
      </c>
      <c r="E106" s="6">
        <v>22.610294117647058</v>
      </c>
      <c r="F106" s="6" t="s">
        <v>291</v>
      </c>
      <c r="G106" s="6" t="s">
        <v>448</v>
      </c>
      <c r="H106" s="32" t="s">
        <v>308</v>
      </c>
      <c r="I106" s="6" t="s">
        <v>243</v>
      </c>
      <c r="J106" s="7">
        <f t="shared" ref="J106:J124" si="16">IF(T106="","",(T106+Z106)/2)</f>
        <v>0.1875</v>
      </c>
      <c r="K106" s="7">
        <f t="shared" ref="K106:K124" si="17">IF(O106="","",(U106+O106)/2)</f>
        <v>-0.11395180803871488</v>
      </c>
      <c r="L106" s="6">
        <v>-12.389705882352942</v>
      </c>
      <c r="M106" s="6" t="s">
        <v>299</v>
      </c>
      <c r="N106" s="20">
        <v>35</v>
      </c>
      <c r="O106" s="8">
        <f t="shared" ref="O106:O124" si="18">IF(S106="","",IF(T106="","",T106-S106))</f>
        <v>-0.10379616963064295</v>
      </c>
      <c r="P106" s="41">
        <v>0.3888888888888889</v>
      </c>
      <c r="Q106" s="42">
        <v>0.41095890410958902</v>
      </c>
      <c r="R106" s="42">
        <v>0.43414634146341463</v>
      </c>
      <c r="S106" s="42">
        <v>0.30232558139534882</v>
      </c>
      <c r="T106" s="42">
        <f>VLOOKUP(A106,[1]Sheet2!A$2:C$200,3,FALSE)</f>
        <v>0.19852941176470587</v>
      </c>
      <c r="U106" s="43">
        <f t="shared" ref="U106:U124" si="19">IF(Y106="","",IF(Z106="","",Z106-Y106))</f>
        <v>-0.12410744644678681</v>
      </c>
      <c r="V106" s="42">
        <v>0.3125</v>
      </c>
      <c r="W106" s="42">
        <v>0.2669683257918552</v>
      </c>
      <c r="X106" s="42">
        <v>0.38349514563106796</v>
      </c>
      <c r="Y106" s="42">
        <v>0.30057803468208094</v>
      </c>
      <c r="Z106" s="42">
        <f>VLOOKUP(A106,[1]Sheet2!A$2:C$200,2,FALSE)</f>
        <v>0.17647058823529413</v>
      </c>
    </row>
    <row r="107" spans="1:26" x14ac:dyDescent="0.25">
      <c r="A107" s="6" t="s">
        <v>44</v>
      </c>
      <c r="B107" s="6" t="s">
        <v>293</v>
      </c>
      <c r="C107" s="9">
        <v>69.875</v>
      </c>
      <c r="D107" s="16" t="s">
        <v>293</v>
      </c>
      <c r="E107" s="6">
        <v>69.875</v>
      </c>
      <c r="F107" s="6" t="s">
        <v>291</v>
      </c>
      <c r="H107" s="32" t="s">
        <v>309</v>
      </c>
      <c r="I107" s="6" t="s">
        <v>388</v>
      </c>
      <c r="J107" s="7">
        <f t="shared" si="16"/>
        <v>0.66249999999999998</v>
      </c>
      <c r="K107" s="7">
        <f t="shared" si="17"/>
        <v>-5.1688251618872139E-3</v>
      </c>
      <c r="L107" s="6">
        <v>-0.125</v>
      </c>
      <c r="M107" s="6" t="s">
        <v>293</v>
      </c>
      <c r="N107" s="20">
        <v>70</v>
      </c>
      <c r="O107" s="8">
        <f t="shared" si="18"/>
        <v>-6.0869565217391397E-2</v>
      </c>
      <c r="P107" s="41"/>
      <c r="Q107" s="42">
        <v>0.5</v>
      </c>
      <c r="R107" s="42">
        <v>0.68965517241379315</v>
      </c>
      <c r="S107" s="42">
        <v>0.76086956521739135</v>
      </c>
      <c r="T107" s="42">
        <f>VLOOKUP(A107,[1]Sheet2!A$2:C$200,3,FALSE)</f>
        <v>0.7</v>
      </c>
      <c r="U107" s="43">
        <f t="shared" si="19"/>
        <v>5.0531914893616969E-2</v>
      </c>
      <c r="V107" s="42"/>
      <c r="W107" s="42">
        <v>0.33333333333333331</v>
      </c>
      <c r="X107" s="42">
        <v>0.6333333333333333</v>
      </c>
      <c r="Y107" s="42">
        <v>0.57446808510638303</v>
      </c>
      <c r="Z107" s="42">
        <f>VLOOKUP(A107,[1]Sheet2!A$2:C$200,2,FALSE)</f>
        <v>0.625</v>
      </c>
    </row>
    <row r="108" spans="1:26" x14ac:dyDescent="0.25">
      <c r="A108" s="6" t="s">
        <v>82</v>
      </c>
      <c r="B108" s="6" t="s">
        <v>299</v>
      </c>
      <c r="C108" s="9">
        <v>42.321428571428569</v>
      </c>
      <c r="D108" s="16" t="s">
        <v>299</v>
      </c>
      <c r="E108" s="6">
        <v>42.835051546391753</v>
      </c>
      <c r="F108" s="6" t="s">
        <v>291</v>
      </c>
      <c r="H108" s="32" t="s">
        <v>308</v>
      </c>
      <c r="I108" s="6" t="s">
        <v>219</v>
      </c>
      <c r="J108" s="7">
        <f t="shared" si="16"/>
        <v>0.38144329896907214</v>
      </c>
      <c r="K108" s="7">
        <f t="shared" si="17"/>
        <v>1.0656159279493427E-2</v>
      </c>
      <c r="L108" s="6">
        <v>1.8350515463917532</v>
      </c>
      <c r="M108" s="6" t="s">
        <v>299</v>
      </c>
      <c r="N108" s="20">
        <v>41</v>
      </c>
      <c r="O108" s="8">
        <f t="shared" si="18"/>
        <v>2.1687201408096546E-2</v>
      </c>
      <c r="P108" s="41">
        <v>0.44827586206896552</v>
      </c>
      <c r="Q108" s="42">
        <v>0.54666666666666663</v>
      </c>
      <c r="R108" s="42">
        <v>0.47972972972972971</v>
      </c>
      <c r="S108" s="42">
        <v>0.3597560975609756</v>
      </c>
      <c r="T108" s="42">
        <f>VLOOKUP(A108,[1]Sheet2!A$2:C$200,3,FALSE)</f>
        <v>0.38144329896907214</v>
      </c>
      <c r="U108" s="43">
        <f t="shared" si="19"/>
        <v>-3.7488284910969227E-4</v>
      </c>
      <c r="V108" s="42">
        <v>0.35172413793103446</v>
      </c>
      <c r="W108" s="42">
        <v>0.52</v>
      </c>
      <c r="X108" s="42">
        <v>0.53378378378378377</v>
      </c>
      <c r="Y108" s="42">
        <v>0.38181818181818183</v>
      </c>
      <c r="Z108" s="42">
        <f>VLOOKUP(A108,[1]Sheet2!A$2:C$200,2,FALSE)</f>
        <v>0.38144329896907214</v>
      </c>
    </row>
    <row r="109" spans="1:26" x14ac:dyDescent="0.25">
      <c r="A109" s="6" t="s">
        <v>162</v>
      </c>
      <c r="B109" s="6" t="s">
        <v>293</v>
      </c>
      <c r="C109" s="9">
        <v>63.910256410256409</v>
      </c>
      <c r="D109" s="16" t="s">
        <v>293</v>
      </c>
      <c r="E109" s="6">
        <v>64.090909090909093</v>
      </c>
      <c r="F109" s="6" t="s">
        <v>291</v>
      </c>
      <c r="H109" s="32" t="s">
        <v>308</v>
      </c>
      <c r="I109" s="6" t="s">
        <v>265</v>
      </c>
      <c r="J109" s="7">
        <f t="shared" si="16"/>
        <v>0.60389610389610393</v>
      </c>
      <c r="K109" s="7">
        <f t="shared" si="17"/>
        <v>0.10999366487171361</v>
      </c>
      <c r="L109" s="6">
        <v>14.090909090909093</v>
      </c>
      <c r="M109" s="6" t="s">
        <v>293</v>
      </c>
      <c r="N109" s="20">
        <v>50</v>
      </c>
      <c r="O109" s="8">
        <f t="shared" si="18"/>
        <v>0.14697497624326888</v>
      </c>
      <c r="P109" s="41">
        <v>0.52577319587628868</v>
      </c>
      <c r="Q109" s="42">
        <v>0.54666666666666663</v>
      </c>
      <c r="R109" s="42">
        <v>0.70270270270270274</v>
      </c>
      <c r="S109" s="42">
        <v>0.46341463414634149</v>
      </c>
      <c r="T109" s="42">
        <f>VLOOKUP(A109,[1]Sheet2!A$2:C$200,3,FALSE)</f>
        <v>0.61038961038961037</v>
      </c>
      <c r="U109" s="43">
        <f t="shared" si="19"/>
        <v>7.3012353500158333E-2</v>
      </c>
      <c r="V109" s="42">
        <v>0.54639175257731953</v>
      </c>
      <c r="W109" s="42">
        <v>0.53333333333333333</v>
      </c>
      <c r="X109" s="42">
        <v>0.71621621621621623</v>
      </c>
      <c r="Y109" s="42">
        <v>0.52439024390243905</v>
      </c>
      <c r="Z109" s="42">
        <f>VLOOKUP(A109,[1]Sheet2!A$2:C$200,2,FALSE)</f>
        <v>0.59740259740259738</v>
      </c>
    </row>
    <row r="110" spans="1:26" x14ac:dyDescent="0.25">
      <c r="A110" s="6" t="s">
        <v>65</v>
      </c>
      <c r="B110" s="6" t="s">
        <v>303</v>
      </c>
      <c r="C110" s="9">
        <v>14.545454545454545</v>
      </c>
      <c r="D110" s="16" t="s">
        <v>303</v>
      </c>
      <c r="E110" s="6">
        <v>15.396825396825397</v>
      </c>
      <c r="F110" s="6" t="s">
        <v>291</v>
      </c>
      <c r="G110" s="6" t="s">
        <v>307</v>
      </c>
      <c r="H110" s="32" t="s">
        <v>308</v>
      </c>
      <c r="I110" s="6" t="s">
        <v>389</v>
      </c>
      <c r="J110" s="7">
        <f t="shared" si="16"/>
        <v>0.15079365079365079</v>
      </c>
      <c r="K110" s="7">
        <f t="shared" si="17"/>
        <v>-0.12063492063492065</v>
      </c>
      <c r="L110" s="6">
        <v>-17.603174603174601</v>
      </c>
      <c r="M110" s="6" t="s">
        <v>303</v>
      </c>
      <c r="N110" s="20">
        <v>33</v>
      </c>
      <c r="O110" s="8">
        <f t="shared" si="18"/>
        <v>-0.14920634920634923</v>
      </c>
      <c r="P110" s="41">
        <v>0.15384615384615385</v>
      </c>
      <c r="Q110" s="42">
        <v>0.18518518518518517</v>
      </c>
      <c r="R110" s="42">
        <v>0.19047619047619047</v>
      </c>
      <c r="S110" s="42">
        <v>0.37142857142857144</v>
      </c>
      <c r="T110" s="42">
        <f>VLOOKUP(A110,[1]Sheet2!A$2:C$200,3,FALSE)</f>
        <v>0.22222222222222221</v>
      </c>
      <c r="U110" s="43">
        <f t="shared" si="19"/>
        <v>-9.2063492063492069E-2</v>
      </c>
      <c r="V110" s="42">
        <v>7.6923076923076927E-2</v>
      </c>
      <c r="W110" s="42">
        <v>7.407407407407407E-2</v>
      </c>
      <c r="X110" s="42">
        <v>0.19047619047619047</v>
      </c>
      <c r="Y110" s="42">
        <v>0.17142857142857143</v>
      </c>
      <c r="Z110" s="42">
        <f>VLOOKUP(A110,[1]Sheet2!A$2:C$200,2,FALSE)</f>
        <v>7.9365079365079361E-2</v>
      </c>
    </row>
    <row r="111" spans="1:26" x14ac:dyDescent="0.25">
      <c r="A111" s="6" t="s">
        <v>150</v>
      </c>
      <c r="B111" s="6" t="s">
        <v>303</v>
      </c>
      <c r="C111" s="9">
        <v>25.394736842105264</v>
      </c>
      <c r="D111" s="16" t="s">
        <v>303</v>
      </c>
      <c r="E111" s="6">
        <v>24.722222222222221</v>
      </c>
      <c r="F111" s="6" t="s">
        <v>291</v>
      </c>
      <c r="G111" s="6" t="s">
        <v>448</v>
      </c>
      <c r="H111" s="32" t="s">
        <v>308</v>
      </c>
      <c r="I111" s="6" t="s">
        <v>395</v>
      </c>
      <c r="J111" s="7">
        <f t="shared" si="16"/>
        <v>0.20833333333333331</v>
      </c>
      <c r="K111" s="7">
        <f t="shared" si="17"/>
        <v>-2.5900900900900914E-2</v>
      </c>
      <c r="L111" s="6">
        <v>-3.2777777777777786</v>
      </c>
      <c r="M111" s="6" t="s">
        <v>299</v>
      </c>
      <c r="N111" s="20">
        <v>28</v>
      </c>
      <c r="O111" s="8">
        <f t="shared" si="18"/>
        <v>-2.1021021021021047E-2</v>
      </c>
      <c r="P111" s="41">
        <v>0.26315789473684209</v>
      </c>
      <c r="Q111" s="42">
        <v>0.41732283464566927</v>
      </c>
      <c r="R111" s="42">
        <v>0.2890625</v>
      </c>
      <c r="S111" s="42">
        <v>0.24324324324324326</v>
      </c>
      <c r="T111" s="42">
        <f>VLOOKUP(A111,[1]Sheet2!A$2:C$200,3,FALSE)</f>
        <v>0.22222222222222221</v>
      </c>
      <c r="U111" s="43">
        <f t="shared" si="19"/>
        <v>-3.0780780780780781E-2</v>
      </c>
      <c r="V111" s="42">
        <v>0.22807017543859648</v>
      </c>
      <c r="W111" s="42">
        <v>0.26771653543307089</v>
      </c>
      <c r="X111" s="42">
        <v>0.2421875</v>
      </c>
      <c r="Y111" s="42">
        <v>0.22522522522522523</v>
      </c>
      <c r="Z111" s="42">
        <f>VLOOKUP(A111,[1]Sheet2!A$2:C$200,2,FALSE)</f>
        <v>0.19444444444444445</v>
      </c>
    </row>
    <row r="112" spans="1:26" x14ac:dyDescent="0.25">
      <c r="A112" s="6" t="s">
        <v>129</v>
      </c>
      <c r="B112" s="6" t="s">
        <v>299</v>
      </c>
      <c r="C112" s="9">
        <v>36.222222222222221</v>
      </c>
      <c r="D112" s="16" t="s">
        <v>299</v>
      </c>
      <c r="E112" s="6">
        <v>36.770538243626063</v>
      </c>
      <c r="F112" s="6" t="s">
        <v>291</v>
      </c>
      <c r="H112" s="32" t="s">
        <v>308</v>
      </c>
      <c r="I112" s="6" t="s">
        <v>300</v>
      </c>
      <c r="J112" s="7">
        <f t="shared" si="16"/>
        <v>0.30790960451977401</v>
      </c>
      <c r="K112" s="7">
        <f t="shared" si="17"/>
        <v>-1.0998767125687342E-2</v>
      </c>
      <c r="L112" s="6">
        <v>-1.2294617563739365</v>
      </c>
      <c r="M112" s="6" t="s">
        <v>299</v>
      </c>
      <c r="N112" s="20">
        <v>38</v>
      </c>
      <c r="O112" s="8">
        <f t="shared" si="18"/>
        <v>5.2289938694554672E-3</v>
      </c>
      <c r="P112" s="41">
        <v>0.33777777777777779</v>
      </c>
      <c r="Q112" s="42">
        <v>0.25170068027210885</v>
      </c>
      <c r="R112" s="42">
        <v>0.27040816326530615</v>
      </c>
      <c r="S112" s="42">
        <v>0.26595744680851063</v>
      </c>
      <c r="T112" s="42">
        <f>VLOOKUP(A112,[1]Sheet2!A$2:C$200,3,FALSE)</f>
        <v>0.2711864406779661</v>
      </c>
      <c r="U112" s="43">
        <f t="shared" si="19"/>
        <v>-2.7226528120830151E-2</v>
      </c>
      <c r="V112" s="42">
        <v>0.35555555555555557</v>
      </c>
      <c r="W112" s="42">
        <v>0.32679738562091504</v>
      </c>
      <c r="X112" s="42">
        <v>0.33497536945812806</v>
      </c>
      <c r="Y112" s="42">
        <v>0.37185929648241206</v>
      </c>
      <c r="Z112" s="42">
        <f>VLOOKUP(A112,[1]Sheet2!A$2:C$200,2,FALSE)</f>
        <v>0.34463276836158191</v>
      </c>
    </row>
    <row r="113" spans="1:26" x14ac:dyDescent="0.25">
      <c r="A113" s="6" t="s">
        <v>136</v>
      </c>
      <c r="B113" s="6" t="s">
        <v>303</v>
      </c>
      <c r="C113" s="9">
        <v>20.63953488372093</v>
      </c>
      <c r="D113" s="16" t="s">
        <v>303</v>
      </c>
      <c r="E113" s="6">
        <v>19.938271604938272</v>
      </c>
      <c r="F113" s="6" t="s">
        <v>291</v>
      </c>
      <c r="G113" s="6" t="s">
        <v>307</v>
      </c>
      <c r="H113" s="32" t="s">
        <v>308</v>
      </c>
      <c r="I113" s="6" t="s">
        <v>252</v>
      </c>
      <c r="J113" s="7">
        <f t="shared" si="16"/>
        <v>0.16666666666666666</v>
      </c>
      <c r="K113" s="7">
        <f t="shared" si="17"/>
        <v>-1.0162601626016274E-2</v>
      </c>
      <c r="L113" s="6">
        <v>-2.0617283950617278</v>
      </c>
      <c r="M113" s="6" t="s">
        <v>303</v>
      </c>
      <c r="N113" s="20">
        <v>22</v>
      </c>
      <c r="O113" s="8">
        <f t="shared" si="18"/>
        <v>-4.6973803071364062E-2</v>
      </c>
      <c r="P113" s="41">
        <v>0.27906976744186046</v>
      </c>
      <c r="Q113" s="42">
        <v>0.20652173913043478</v>
      </c>
      <c r="R113" s="42">
        <v>0.24468085106382978</v>
      </c>
      <c r="S113" s="42">
        <v>0.1951219512195122</v>
      </c>
      <c r="T113" s="42">
        <f>VLOOKUP(A113,[1]Sheet2!A$2:C$200,3,FALSE)</f>
        <v>0.14814814814814814</v>
      </c>
      <c r="U113" s="43">
        <f t="shared" si="19"/>
        <v>2.6648599819331514E-2</v>
      </c>
      <c r="V113" s="42">
        <v>0.15116279069767441</v>
      </c>
      <c r="W113" s="42">
        <v>0.30434782608695654</v>
      </c>
      <c r="X113" s="42">
        <v>8.5106382978723402E-2</v>
      </c>
      <c r="Y113" s="42">
        <v>0.15853658536585366</v>
      </c>
      <c r="Z113" s="42">
        <f>VLOOKUP(A113,[1]Sheet2!A$2:C$200,2,FALSE)</f>
        <v>0.18518518518518517</v>
      </c>
    </row>
    <row r="114" spans="1:26" x14ac:dyDescent="0.25">
      <c r="A114" s="6" t="s">
        <v>187</v>
      </c>
      <c r="B114" s="17" t="s">
        <v>334</v>
      </c>
      <c r="C114" s="9" t="e">
        <v>#N/A</v>
      </c>
      <c r="D114" s="17" t="s">
        <v>334</v>
      </c>
      <c r="E114" s="6" t="e">
        <v>#N/A</v>
      </c>
      <c r="F114" s="6" t="s">
        <v>291</v>
      </c>
      <c r="G114" s="6" t="s">
        <v>306</v>
      </c>
      <c r="H114" s="32" t="s">
        <v>308</v>
      </c>
      <c r="I114" s="6" t="s">
        <v>282</v>
      </c>
      <c r="J114" s="7">
        <f t="shared" si="16"/>
        <v>1</v>
      </c>
      <c r="K114" s="7">
        <f t="shared" si="17"/>
        <v>0</v>
      </c>
      <c r="L114" s="6" t="s">
        <v>306</v>
      </c>
      <c r="M114" s="6" t="s">
        <v>290</v>
      </c>
      <c r="N114" s="20" t="s">
        <v>290</v>
      </c>
      <c r="O114" s="8">
        <f t="shared" si="18"/>
        <v>0</v>
      </c>
      <c r="P114" s="41">
        <v>0.9</v>
      </c>
      <c r="Q114" s="42">
        <v>0.61538461538461542</v>
      </c>
      <c r="R114" s="42">
        <v>0.96666666666666667</v>
      </c>
      <c r="S114" s="42">
        <v>1</v>
      </c>
      <c r="T114" s="42">
        <f>VLOOKUP(A114,[1]Sheet2!A$2:C$200,3,FALSE)</f>
        <v>1</v>
      </c>
      <c r="U114" s="43">
        <f t="shared" si="19"/>
        <v>0</v>
      </c>
      <c r="V114" s="42">
        <v>0.9</v>
      </c>
      <c r="W114" s="42">
        <v>0.66666666666666663</v>
      </c>
      <c r="X114" s="42">
        <v>0.96666666666666667</v>
      </c>
      <c r="Y114" s="42">
        <v>1</v>
      </c>
      <c r="Z114" s="42">
        <f>VLOOKUP(A114,[1]Sheet2!A$2:C$200,2,FALSE)</f>
        <v>1</v>
      </c>
    </row>
    <row r="115" spans="1:26" x14ac:dyDescent="0.25">
      <c r="A115" s="6" t="s">
        <v>180</v>
      </c>
      <c r="B115" s="6" t="s">
        <v>289</v>
      </c>
      <c r="C115" s="9">
        <v>87.76</v>
      </c>
      <c r="D115" s="16" t="s">
        <v>289</v>
      </c>
      <c r="E115" s="6">
        <v>87.620967741935488</v>
      </c>
      <c r="F115" s="6" t="s">
        <v>291</v>
      </c>
      <c r="H115" s="32" t="s">
        <v>308</v>
      </c>
      <c r="I115" s="6" t="s">
        <v>277</v>
      </c>
      <c r="J115" s="7">
        <f t="shared" si="16"/>
        <v>0.85080645161290325</v>
      </c>
      <c r="K115" s="7">
        <f t="shared" si="17"/>
        <v>-5.987935380974424E-2</v>
      </c>
      <c r="L115" s="6">
        <v>-7.3790322580645125</v>
      </c>
      <c r="M115" s="6" t="s">
        <v>289</v>
      </c>
      <c r="N115" s="20">
        <v>95</v>
      </c>
      <c r="O115" s="8">
        <f t="shared" si="18"/>
        <v>-4.131295981890204E-2</v>
      </c>
      <c r="P115" s="41">
        <v>0.91397849462365588</v>
      </c>
      <c r="Q115" s="42">
        <v>0.91891891891891897</v>
      </c>
      <c r="R115" s="42">
        <v>0.90265486725663713</v>
      </c>
      <c r="S115" s="42">
        <v>0.91228070175438591</v>
      </c>
      <c r="T115" s="42">
        <f>VLOOKUP(A115,[1]Sheet2!A$2:C$200,3,FALSE)</f>
        <v>0.87096774193548387</v>
      </c>
      <c r="U115" s="43">
        <f t="shared" si="19"/>
        <v>-7.8445747800586441E-2</v>
      </c>
      <c r="V115" s="42">
        <v>0.84946236559139787</v>
      </c>
      <c r="W115" s="42">
        <v>0.88135593220338981</v>
      </c>
      <c r="X115" s="42">
        <v>0.89655172413793105</v>
      </c>
      <c r="Y115" s="42">
        <v>0.90909090909090906</v>
      </c>
      <c r="Z115" s="42">
        <f>VLOOKUP(A115,[1]Sheet2!A$2:C$200,2,FALSE)</f>
        <v>0.83064516129032262</v>
      </c>
    </row>
    <row r="116" spans="1:26" x14ac:dyDescent="0.25">
      <c r="A116" s="6" t="s">
        <v>79</v>
      </c>
      <c r="B116" s="6" t="s">
        <v>446</v>
      </c>
      <c r="C116" s="9">
        <v>59.265306122448976</v>
      </c>
      <c r="D116" s="16" t="s">
        <v>293</v>
      </c>
      <c r="E116" s="6">
        <v>60.168067226890756</v>
      </c>
      <c r="F116" s="6" t="s">
        <v>430</v>
      </c>
      <c r="G116" s="6" t="s">
        <v>447</v>
      </c>
      <c r="H116" s="32" t="s">
        <v>308</v>
      </c>
      <c r="I116" s="6" t="s">
        <v>217</v>
      </c>
      <c r="J116" s="7">
        <f t="shared" si="16"/>
        <v>0.53781512605042026</v>
      </c>
      <c r="K116" s="7">
        <f t="shared" si="17"/>
        <v>0.11519994110557918</v>
      </c>
      <c r="L116" s="6">
        <v>14.168067226890756</v>
      </c>
      <c r="M116" s="6" t="s">
        <v>293</v>
      </c>
      <c r="N116" s="20">
        <v>46</v>
      </c>
      <c r="O116" s="8">
        <f t="shared" si="18"/>
        <v>8.5350558133701238E-2</v>
      </c>
      <c r="P116" s="41">
        <v>0.60869565217391308</v>
      </c>
      <c r="Q116" s="42">
        <v>0.67741935483870963</v>
      </c>
      <c r="R116" s="42">
        <v>0.49137931034482757</v>
      </c>
      <c r="S116" s="42">
        <v>0.41044776119402987</v>
      </c>
      <c r="T116" s="42">
        <f>VLOOKUP(A116,[1]Sheet2!A$2:C$200,3,FALSE)</f>
        <v>0.49579831932773111</v>
      </c>
      <c r="U116" s="43">
        <f t="shared" si="19"/>
        <v>0.14504932407745713</v>
      </c>
      <c r="V116" s="42">
        <v>0.58385093167701863</v>
      </c>
      <c r="W116" s="42">
        <v>0.717741935483871</v>
      </c>
      <c r="X116" s="42">
        <v>0.51724137931034486</v>
      </c>
      <c r="Y116" s="42">
        <v>0.43478260869565216</v>
      </c>
      <c r="Z116" s="42">
        <f>VLOOKUP(A116,[1]Sheet2!A$2:C$200,2,FALSE)</f>
        <v>0.57983193277310929</v>
      </c>
    </row>
    <row r="117" spans="1:26" x14ac:dyDescent="0.25">
      <c r="A117" s="6" t="s">
        <v>177</v>
      </c>
      <c r="B117" s="6" t="s">
        <v>304</v>
      </c>
      <c r="C117" s="9">
        <v>33.620689655172413</v>
      </c>
      <c r="D117" s="16" t="s">
        <v>299</v>
      </c>
      <c r="E117" s="6" t="e">
        <v>#N/A</v>
      </c>
      <c r="F117" s="6" t="s">
        <v>430</v>
      </c>
      <c r="G117" s="6" t="s">
        <v>306</v>
      </c>
      <c r="H117" s="32" t="s">
        <v>308</v>
      </c>
      <c r="I117" s="6" t="s">
        <v>390</v>
      </c>
      <c r="J117" s="7">
        <f t="shared" si="16"/>
        <v>0.25925925925925924</v>
      </c>
      <c r="K117" s="7">
        <f t="shared" si="17"/>
        <v>-7.4074074074074181E-3</v>
      </c>
      <c r="L117" s="6" t="s">
        <v>306</v>
      </c>
      <c r="M117" s="6" t="s">
        <v>299</v>
      </c>
      <c r="N117" s="20">
        <v>35</v>
      </c>
      <c r="O117" s="8">
        <f t="shared" si="18"/>
        <v>-3.703703703703709E-3</v>
      </c>
      <c r="P117" s="41">
        <v>0.45</v>
      </c>
      <c r="Q117" s="42">
        <v>0.46808510638297873</v>
      </c>
      <c r="R117" s="42">
        <v>0.48</v>
      </c>
      <c r="S117" s="42">
        <v>0.3</v>
      </c>
      <c r="T117" s="42">
        <f>VLOOKUP(A117,[1]Sheet2!A$2:C$200,3,FALSE)</f>
        <v>0.29629629629629628</v>
      </c>
      <c r="U117" s="43">
        <f t="shared" si="19"/>
        <v>-1.1111111111111127E-2</v>
      </c>
      <c r="V117" s="42">
        <v>0.35833333333333334</v>
      </c>
      <c r="W117" s="42">
        <v>0.39784946236559138</v>
      </c>
      <c r="X117" s="42">
        <v>0.36</v>
      </c>
      <c r="Y117" s="42">
        <v>0.23333333333333334</v>
      </c>
      <c r="Z117" s="42">
        <f>VLOOKUP(A117,[1]Sheet2!A$2:C$200,2,FALSE)</f>
        <v>0.22222222222222221</v>
      </c>
    </row>
    <row r="118" spans="1:26" x14ac:dyDescent="0.25">
      <c r="A118" s="6" t="s">
        <v>20</v>
      </c>
      <c r="B118" s="6" t="s">
        <v>299</v>
      </c>
      <c r="C118" s="9">
        <v>43.229166666666664</v>
      </c>
      <c r="D118" s="16" t="s">
        <v>299</v>
      </c>
      <c r="E118" s="6">
        <v>43.133802816901408</v>
      </c>
      <c r="F118" s="6" t="s">
        <v>291</v>
      </c>
      <c r="H118" s="32" t="s">
        <v>309</v>
      </c>
      <c r="I118" s="6" t="s">
        <v>392</v>
      </c>
      <c r="J118" s="7">
        <f t="shared" si="16"/>
        <v>0.38380281690140849</v>
      </c>
      <c r="K118" s="7">
        <f t="shared" si="17"/>
        <v>2.6556691525512099E-2</v>
      </c>
      <c r="L118" s="6">
        <v>5.1338028169014081</v>
      </c>
      <c r="M118" s="6" t="s">
        <v>299</v>
      </c>
      <c r="N118" s="20">
        <v>38</v>
      </c>
      <c r="O118" s="8">
        <f t="shared" si="18"/>
        <v>-1.0670081092611916E-4</v>
      </c>
      <c r="P118" s="41">
        <v>0.28000000000000003</v>
      </c>
      <c r="Q118" s="42">
        <v>0.3707865168539326</v>
      </c>
      <c r="R118" s="42"/>
      <c r="S118" s="42">
        <v>0.40151515151515149</v>
      </c>
      <c r="T118" s="42">
        <f>VLOOKUP(A118,[1]Sheet2!A$2:C$200,3,FALSE)</f>
        <v>0.40140845070422537</v>
      </c>
      <c r="U118" s="43">
        <f t="shared" si="19"/>
        <v>5.3220083861950318E-2</v>
      </c>
      <c r="V118" s="42">
        <v>0.26666666666666666</v>
      </c>
      <c r="W118" s="42">
        <v>0.21348314606741572</v>
      </c>
      <c r="X118" s="42"/>
      <c r="Y118" s="42">
        <v>0.31297709923664124</v>
      </c>
      <c r="Z118" s="42">
        <f>VLOOKUP(A118,[1]Sheet2!A$2:C$200,2,FALSE)</f>
        <v>0.36619718309859156</v>
      </c>
    </row>
    <row r="119" spans="1:26" x14ac:dyDescent="0.25">
      <c r="A119" s="6" t="s">
        <v>139</v>
      </c>
      <c r="B119" s="6" t="s">
        <v>293</v>
      </c>
      <c r="C119" s="9">
        <v>44.344262295081968</v>
      </c>
      <c r="D119" s="16" t="s">
        <v>299</v>
      </c>
      <c r="E119" s="6">
        <v>45.625</v>
      </c>
      <c r="F119" s="6" t="s">
        <v>430</v>
      </c>
      <c r="H119" s="32" t="s">
        <v>308</v>
      </c>
      <c r="I119" s="6" t="s">
        <v>254</v>
      </c>
      <c r="J119" s="7">
        <f t="shared" si="16"/>
        <v>0.4107142857142857</v>
      </c>
      <c r="K119" s="7">
        <f t="shared" si="17"/>
        <v>-3.3482142857142738E-3</v>
      </c>
      <c r="L119" s="6">
        <v>-1.375</v>
      </c>
      <c r="M119" s="6" t="s">
        <v>293</v>
      </c>
      <c r="N119" s="20">
        <v>47</v>
      </c>
      <c r="O119" s="8">
        <f t="shared" si="18"/>
        <v>0</v>
      </c>
      <c r="P119" s="41">
        <v>0.56470588235294117</v>
      </c>
      <c r="Q119" s="42">
        <v>0.47457627118644069</v>
      </c>
      <c r="R119" s="42">
        <v>0.38333333333333336</v>
      </c>
      <c r="S119" s="42">
        <v>0.375</v>
      </c>
      <c r="T119" s="42">
        <f>VLOOKUP(A119,[1]Sheet2!A$2:C$200,3,FALSE)</f>
        <v>0.375</v>
      </c>
      <c r="U119" s="43">
        <f t="shared" si="19"/>
        <v>-6.6964285714285476E-3</v>
      </c>
      <c r="V119" s="42">
        <v>0.56470588235294117</v>
      </c>
      <c r="W119" s="42">
        <v>0.30508474576271188</v>
      </c>
      <c r="X119" s="42">
        <v>0.35</v>
      </c>
      <c r="Y119" s="42">
        <v>0.453125</v>
      </c>
      <c r="Z119" s="42">
        <f>VLOOKUP(A119,[1]Sheet2!A$2:C$200,2,FALSE)</f>
        <v>0.44642857142857145</v>
      </c>
    </row>
    <row r="120" spans="1:26" x14ac:dyDescent="0.25">
      <c r="A120" s="6" t="s">
        <v>1</v>
      </c>
      <c r="B120" s="6" t="s">
        <v>303</v>
      </c>
      <c r="C120" s="9">
        <v>17.600000000000001</v>
      </c>
      <c r="D120" s="16" t="s">
        <v>303</v>
      </c>
      <c r="E120" s="6">
        <v>18.848920863309353</v>
      </c>
      <c r="F120" s="6" t="s">
        <v>291</v>
      </c>
      <c r="G120" s="6" t="s">
        <v>307</v>
      </c>
      <c r="H120" s="32" t="s">
        <v>309</v>
      </c>
      <c r="I120" s="6" t="s">
        <v>393</v>
      </c>
      <c r="J120" s="7">
        <f t="shared" si="16"/>
        <v>0.14285714285714285</v>
      </c>
      <c r="K120" s="7">
        <f t="shared" si="17"/>
        <v>-6.0267857142857137E-2</v>
      </c>
      <c r="L120" s="6">
        <v>-5.1510791366906474</v>
      </c>
      <c r="M120" s="6" t="s">
        <v>303</v>
      </c>
      <c r="N120" s="20">
        <v>24</v>
      </c>
      <c r="O120" s="8">
        <f t="shared" si="18"/>
        <v>-0.11874999999999999</v>
      </c>
      <c r="P120" s="41">
        <v>0.27272727272727271</v>
      </c>
      <c r="Q120" s="42">
        <v>0.19047619047619047</v>
      </c>
      <c r="R120" s="42">
        <v>0.23684210526315788</v>
      </c>
      <c r="S120" s="42">
        <v>0.21875</v>
      </c>
      <c r="T120" s="42">
        <f>VLOOKUP(A120,[1]Sheet2!A$2:C$200,3,FALSE)</f>
        <v>0.1</v>
      </c>
      <c r="U120" s="43">
        <f t="shared" si="19"/>
        <v>-1.7857142857142794E-3</v>
      </c>
      <c r="V120" s="42">
        <v>0.13636363636363635</v>
      </c>
      <c r="W120" s="42">
        <v>0.14285714285714285</v>
      </c>
      <c r="X120" s="42">
        <v>0.21052631578947367</v>
      </c>
      <c r="Y120" s="42">
        <v>0.1875</v>
      </c>
      <c r="Z120" s="42">
        <f>VLOOKUP(A120,[1]Sheet2!A$2:C$200,2,FALSE)</f>
        <v>0.18571428571428572</v>
      </c>
    </row>
    <row r="121" spans="1:26" x14ac:dyDescent="0.25">
      <c r="A121" s="6" t="s">
        <v>18</v>
      </c>
      <c r="B121" s="6" t="s">
        <v>299</v>
      </c>
      <c r="C121" s="9">
        <v>32.661498708010335</v>
      </c>
      <c r="D121" s="16" t="s">
        <v>299</v>
      </c>
      <c r="E121" s="6">
        <v>32.480417754569189</v>
      </c>
      <c r="F121" s="6" t="s">
        <v>291</v>
      </c>
      <c r="H121" s="32" t="s">
        <v>309</v>
      </c>
      <c r="I121" s="6" t="s">
        <v>394</v>
      </c>
      <c r="J121" s="7">
        <f t="shared" si="16"/>
        <v>0.28385416666666663</v>
      </c>
      <c r="K121" s="7">
        <f t="shared" si="17"/>
        <v>-5.0280448717948706E-2</v>
      </c>
      <c r="L121" s="6">
        <v>-7.5195822454308114</v>
      </c>
      <c r="M121" s="6" t="s">
        <v>299</v>
      </c>
      <c r="N121" s="20">
        <v>40</v>
      </c>
      <c r="O121" s="8">
        <f t="shared" si="18"/>
        <v>3.1650641025641024E-2</v>
      </c>
      <c r="P121" s="41">
        <v>0.22222222222222221</v>
      </c>
      <c r="Q121" s="42">
        <v>0.31016042780748665</v>
      </c>
      <c r="R121" s="42">
        <v>0.29319371727748689</v>
      </c>
      <c r="S121" s="42">
        <v>0.25480769230769229</v>
      </c>
      <c r="T121" s="42">
        <f>VLOOKUP(A121,[1]Sheet2!A$2:C$200,3,FALSE)</f>
        <v>0.28645833333333331</v>
      </c>
      <c r="U121" s="43">
        <f t="shared" si="19"/>
        <v>-0.13221153846153844</v>
      </c>
      <c r="V121" s="42">
        <v>0.20833333333333334</v>
      </c>
      <c r="W121" s="42">
        <v>0.40106951871657753</v>
      </c>
      <c r="X121" s="42">
        <v>0.3473684210526316</v>
      </c>
      <c r="Y121" s="42">
        <v>0.41346153846153844</v>
      </c>
      <c r="Z121" s="42">
        <f>VLOOKUP(A121,[1]Sheet2!A$2:C$200,2,FALSE)</f>
        <v>0.28125</v>
      </c>
    </row>
    <row r="122" spans="1:26" x14ac:dyDescent="0.25">
      <c r="A122" s="6" t="s">
        <v>170</v>
      </c>
      <c r="B122" s="6" t="s">
        <v>289</v>
      </c>
      <c r="C122" s="9">
        <v>94.4375</v>
      </c>
      <c r="D122" s="16" t="s">
        <v>289</v>
      </c>
      <c r="E122" s="6">
        <v>93.94736842105263</v>
      </c>
      <c r="F122" s="6" t="s">
        <v>291</v>
      </c>
      <c r="H122" s="32" t="s">
        <v>308</v>
      </c>
      <c r="I122" s="6" t="s">
        <v>270</v>
      </c>
      <c r="J122" s="7">
        <f t="shared" si="16"/>
        <v>0.91447368421052633</v>
      </c>
      <c r="K122" s="7">
        <f t="shared" si="17"/>
        <v>3.6184210526315819E-2</v>
      </c>
      <c r="L122" s="6">
        <v>3.9473684210526301</v>
      </c>
      <c r="M122" s="6" t="s">
        <v>289</v>
      </c>
      <c r="N122" s="20">
        <v>90</v>
      </c>
      <c r="O122" s="8">
        <f t="shared" si="18"/>
        <v>2.6315789473684292E-2</v>
      </c>
      <c r="P122" s="41">
        <v>0.7180616740088106</v>
      </c>
      <c r="Q122" s="42">
        <v>0.68500000000000005</v>
      </c>
      <c r="R122" s="42">
        <v>0.71764705882352942</v>
      </c>
      <c r="S122" s="42">
        <v>0.88157894736842102</v>
      </c>
      <c r="T122" s="42">
        <f>VLOOKUP(A122,[1]Sheet2!A$2:C$200,3,FALSE)</f>
        <v>0.90789473684210531</v>
      </c>
      <c r="U122" s="43">
        <f t="shared" si="19"/>
        <v>4.6052631578947345E-2</v>
      </c>
      <c r="V122" s="42">
        <v>0.62555066079295152</v>
      </c>
      <c r="W122" s="42">
        <v>0.70499999999999996</v>
      </c>
      <c r="X122" s="42">
        <v>0.76470588235294112</v>
      </c>
      <c r="Y122" s="42">
        <v>0.875</v>
      </c>
      <c r="Z122" s="42">
        <f>VLOOKUP(A122,[1]Sheet2!A$2:C$200,2,FALSE)</f>
        <v>0.92105263157894735</v>
      </c>
    </row>
    <row r="123" spans="1:26" x14ac:dyDescent="0.25">
      <c r="A123" s="6" t="s">
        <v>31</v>
      </c>
      <c r="B123" s="6" t="s">
        <v>293</v>
      </c>
      <c r="C123" s="9">
        <v>61.778741865509758</v>
      </c>
      <c r="D123" s="16" t="s">
        <v>293</v>
      </c>
      <c r="E123" s="6">
        <v>63.029612756264235</v>
      </c>
      <c r="F123" s="6" t="s">
        <v>291</v>
      </c>
      <c r="H123" s="32" t="s">
        <v>309</v>
      </c>
      <c r="I123" s="6" t="s">
        <v>396</v>
      </c>
      <c r="J123" s="7">
        <f t="shared" si="16"/>
        <v>0.59545454545454546</v>
      </c>
      <c r="K123" s="7">
        <f t="shared" si="17"/>
        <v>8.2011595778411939E-2</v>
      </c>
      <c r="L123" s="6">
        <v>8.0296127562642354</v>
      </c>
      <c r="M123" s="6" t="s">
        <v>293</v>
      </c>
      <c r="N123" s="20">
        <v>55</v>
      </c>
      <c r="O123" s="8">
        <f t="shared" si="18"/>
        <v>4.8063595597227948E-2</v>
      </c>
      <c r="P123" s="41">
        <v>0.40277777777777779</v>
      </c>
      <c r="Q123" s="42">
        <v>0.66355140186915884</v>
      </c>
      <c r="R123" s="42">
        <v>0.64035087719298245</v>
      </c>
      <c r="S123" s="42">
        <v>0.5246636771300448</v>
      </c>
      <c r="T123" s="42">
        <f>VLOOKUP(A123,[1]Sheet2!A$2:C$200,3,FALSE)</f>
        <v>0.57272727272727275</v>
      </c>
      <c r="U123" s="43">
        <f t="shared" si="19"/>
        <v>0.11595959595959593</v>
      </c>
      <c r="V123" s="42">
        <v>0.48148148148148145</v>
      </c>
      <c r="W123" s="42">
        <v>0.71962616822429903</v>
      </c>
      <c r="X123" s="42">
        <v>0.65217391304347827</v>
      </c>
      <c r="Y123" s="42">
        <v>0.50222222222222224</v>
      </c>
      <c r="Z123" s="42">
        <f>VLOOKUP(A123,[1]Sheet2!A$2:C$200,2,FALSE)</f>
        <v>0.61818181818181817</v>
      </c>
    </row>
    <row r="124" spans="1:26" x14ac:dyDescent="0.25">
      <c r="A124" s="6" t="s">
        <v>159</v>
      </c>
      <c r="B124" s="6" t="s">
        <v>299</v>
      </c>
      <c r="C124" s="9">
        <v>39.833333333333336</v>
      </c>
      <c r="D124" s="16" t="s">
        <v>299</v>
      </c>
      <c r="E124" s="6">
        <v>40.862068965517238</v>
      </c>
      <c r="F124" s="6" t="s">
        <v>291</v>
      </c>
      <c r="H124" s="32" t="s">
        <v>308</v>
      </c>
      <c r="I124" s="6" t="s">
        <v>263</v>
      </c>
      <c r="J124" s="7">
        <f t="shared" si="16"/>
        <v>0.35741615493623052</v>
      </c>
      <c r="K124" s="7">
        <f t="shared" si="17"/>
        <v>1.6469241669997692E-3</v>
      </c>
      <c r="L124" s="6">
        <v>1.8620689655172384</v>
      </c>
      <c r="M124" s="6" t="s">
        <v>299</v>
      </c>
      <c r="N124" s="20">
        <v>39</v>
      </c>
      <c r="O124" s="8">
        <f t="shared" si="18"/>
        <v>-2.88900597119775E-2</v>
      </c>
      <c r="P124" s="41">
        <v>0.48878923766816146</v>
      </c>
      <c r="Q124" s="42">
        <v>0.34759358288770054</v>
      </c>
      <c r="R124" s="42">
        <v>0.27218934911242604</v>
      </c>
      <c r="S124" s="42">
        <v>0.37820512820512819</v>
      </c>
      <c r="T124" s="42">
        <f>VLOOKUP(A124,[1]Sheet2!A$2:C$200,3,FALSE)</f>
        <v>0.34931506849315069</v>
      </c>
      <c r="U124" s="43">
        <f t="shared" si="19"/>
        <v>3.2183908045977039E-2</v>
      </c>
      <c r="V124" s="42">
        <v>0.39461883408071746</v>
      </c>
      <c r="W124" s="42">
        <v>0.30481283422459893</v>
      </c>
      <c r="X124" s="42">
        <v>0.30177514792899407</v>
      </c>
      <c r="Y124" s="42">
        <v>0.33333333333333331</v>
      </c>
      <c r="Z124" s="42">
        <f>VLOOKUP(A124,[1]Sheet2!A$2:C$200,2,FALSE)</f>
        <v>0.36551724137931035</v>
      </c>
    </row>
    <row r="125" spans="1:26" x14ac:dyDescent="0.25">
      <c r="A125" s="6" t="s">
        <v>176</v>
      </c>
      <c r="B125" s="6" t="s">
        <v>293</v>
      </c>
      <c r="E125" s="6">
        <v>64.444444444444443</v>
      </c>
      <c r="F125" s="6" t="s">
        <v>430</v>
      </c>
      <c r="I125" s="22" t="s">
        <v>275</v>
      </c>
      <c r="T125" s="42">
        <f>VLOOKUP(A125,[1]Sheet2!A$2:C$200,3,FALSE)</f>
        <v>0.77777777777777779</v>
      </c>
      <c r="Z125" s="42">
        <f>VLOOKUP(A125,[1]Sheet2!A$2:C$200,2,FALSE)</f>
        <v>0.44444444444444442</v>
      </c>
    </row>
    <row r="126" spans="1:26" x14ac:dyDescent="0.25">
      <c r="A126" s="6" t="s">
        <v>156</v>
      </c>
      <c r="B126" s="6" t="s">
        <v>303</v>
      </c>
      <c r="C126" s="9">
        <v>22.407407407407408</v>
      </c>
      <c r="D126" s="16" t="s">
        <v>303</v>
      </c>
      <c r="E126" s="6">
        <v>23.043478260869566</v>
      </c>
      <c r="F126" s="6" t="s">
        <v>291</v>
      </c>
      <c r="G126" s="6" t="s">
        <v>307</v>
      </c>
      <c r="H126" s="32" t="s">
        <v>308</v>
      </c>
      <c r="I126" s="6" t="s">
        <v>261</v>
      </c>
      <c r="J126" s="7">
        <f t="shared" ref="J126:J144" si="20">IF(T126="","",(T126+Z126)/2)</f>
        <v>0.2</v>
      </c>
      <c r="K126" s="7">
        <f t="shared" ref="K126:K144" si="21">IF(O126="","",(U126+O126)/2)</f>
        <v>1.0559006211180111E-2</v>
      </c>
      <c r="L126" s="6">
        <v>1.0434782608695663</v>
      </c>
      <c r="M126" s="6" t="s">
        <v>303</v>
      </c>
      <c r="N126" s="20">
        <v>22</v>
      </c>
      <c r="O126" s="8">
        <f t="shared" ref="O126:O144" si="22">IF(S126="","",IF(T126="","",T126-S126))</f>
        <v>-5.0931677018633548E-2</v>
      </c>
      <c r="P126" s="41">
        <v>0.17</v>
      </c>
      <c r="Q126" s="42">
        <v>0.20496894409937888</v>
      </c>
      <c r="R126" s="42">
        <v>0.21428571428571427</v>
      </c>
      <c r="S126" s="42">
        <v>0.24223602484472051</v>
      </c>
      <c r="T126" s="42">
        <f>VLOOKUP(A126,[1]Sheet2!A$2:C$200,3,FALSE)</f>
        <v>0.19130434782608696</v>
      </c>
      <c r="U126" s="43">
        <f t="shared" ref="U126:U144" si="23">IF(Y126="","",IF(Z126="","",Z126-Y126))</f>
        <v>7.2049689440993769E-2</v>
      </c>
      <c r="V126" s="42">
        <v>0.105</v>
      </c>
      <c r="W126" s="42">
        <v>0.21249999999999999</v>
      </c>
      <c r="X126" s="42">
        <v>0.23214285714285715</v>
      </c>
      <c r="Y126" s="42">
        <v>0.13664596273291926</v>
      </c>
      <c r="Z126" s="42">
        <f>VLOOKUP(A126,[1]Sheet2!A$2:C$200,2,FALSE)</f>
        <v>0.20869565217391303</v>
      </c>
    </row>
    <row r="127" spans="1:26" x14ac:dyDescent="0.25">
      <c r="A127" s="6" t="s">
        <v>153</v>
      </c>
      <c r="B127" s="6" t="s">
        <v>289</v>
      </c>
      <c r="C127" s="9">
        <v>87.123595505617971</v>
      </c>
      <c r="D127" s="16" t="s">
        <v>289</v>
      </c>
      <c r="E127" s="6">
        <v>87.334851936218683</v>
      </c>
      <c r="F127" s="6" t="s">
        <v>291</v>
      </c>
      <c r="H127" s="32" t="s">
        <v>308</v>
      </c>
      <c r="I127" s="6" t="s">
        <v>259</v>
      </c>
      <c r="J127" s="7">
        <f t="shared" si="20"/>
        <v>0.83173206057976401</v>
      </c>
      <c r="K127" s="7">
        <f t="shared" si="21"/>
        <v>-2.7251739125685182E-2</v>
      </c>
      <c r="L127" s="6">
        <v>-2.6651480637813165</v>
      </c>
      <c r="M127" s="6" t="s">
        <v>289</v>
      </c>
      <c r="N127" s="20">
        <v>90</v>
      </c>
      <c r="O127" s="8">
        <f t="shared" si="22"/>
        <v>-1.0146009236367104E-2</v>
      </c>
      <c r="P127" s="41">
        <v>0.7944664031620553</v>
      </c>
      <c r="Q127" s="42">
        <v>0.83116883116883122</v>
      </c>
      <c r="R127" s="42">
        <v>0.85567010309278346</v>
      </c>
      <c r="S127" s="42">
        <v>0.86082474226804129</v>
      </c>
      <c r="T127" s="42">
        <f>VLOOKUP(A127,[1]Sheet2!A$2:C$200,3,FALSE)</f>
        <v>0.85067873303167418</v>
      </c>
      <c r="U127" s="43">
        <f t="shared" si="23"/>
        <v>-4.4357469015003259E-2</v>
      </c>
      <c r="V127" s="42">
        <v>0.73122529644268774</v>
      </c>
      <c r="W127" s="42">
        <v>0.810126582278481</v>
      </c>
      <c r="X127" s="42">
        <v>0.79797979797979801</v>
      </c>
      <c r="Y127" s="42">
        <v>0.8571428571428571</v>
      </c>
      <c r="Z127" s="42">
        <f>VLOOKUP(A127,[1]Sheet2!A$2:C$200,2,FALSE)</f>
        <v>0.81278538812785384</v>
      </c>
    </row>
    <row r="128" spans="1:26" x14ac:dyDescent="0.25">
      <c r="A128" s="6" t="s">
        <v>73</v>
      </c>
      <c r="B128" s="6" t="s">
        <v>302</v>
      </c>
      <c r="C128" s="9">
        <v>29.10377358490566</v>
      </c>
      <c r="D128" s="16" t="s">
        <v>299</v>
      </c>
      <c r="E128" s="6">
        <v>29.53125</v>
      </c>
      <c r="F128" s="6" t="s">
        <v>430</v>
      </c>
      <c r="G128" s="6" t="s">
        <v>315</v>
      </c>
      <c r="H128" s="32" t="s">
        <v>308</v>
      </c>
      <c r="I128" s="6" t="s">
        <v>212</v>
      </c>
      <c r="J128" s="7">
        <f t="shared" si="20"/>
        <v>0.26041666666666669</v>
      </c>
      <c r="K128" s="7">
        <f t="shared" si="21"/>
        <v>-2.6817375886524844E-2</v>
      </c>
      <c r="L128" s="6">
        <v>-5.46875</v>
      </c>
      <c r="M128" s="6" t="s">
        <v>299</v>
      </c>
      <c r="N128" s="20">
        <v>35</v>
      </c>
      <c r="O128" s="8">
        <f t="shared" si="22"/>
        <v>-5.8067375886524858E-2</v>
      </c>
      <c r="P128" s="41">
        <v>0.24087591240875914</v>
      </c>
      <c r="Q128" s="42">
        <v>0.2638888888888889</v>
      </c>
      <c r="R128" s="42">
        <v>0.2196969696969697</v>
      </c>
      <c r="S128" s="42">
        <v>0.28723404255319152</v>
      </c>
      <c r="T128" s="42">
        <f>VLOOKUP(A128,[1]Sheet2!A$2:C$200,3,FALSE)</f>
        <v>0.22916666666666666</v>
      </c>
      <c r="U128" s="43">
        <f t="shared" si="23"/>
        <v>4.4326241134751698E-3</v>
      </c>
      <c r="V128" s="42">
        <v>0.20437956204379562</v>
      </c>
      <c r="W128" s="42">
        <v>0.2361111111111111</v>
      </c>
      <c r="X128" s="42">
        <v>0.2878787878787879</v>
      </c>
      <c r="Y128" s="42">
        <v>0.28723404255319152</v>
      </c>
      <c r="Z128" s="42">
        <f>VLOOKUP(A128,[1]Sheet2!A$2:C$200,2,FALSE)</f>
        <v>0.29166666666666669</v>
      </c>
    </row>
    <row r="129" spans="1:26" x14ac:dyDescent="0.25">
      <c r="A129" s="6" t="s">
        <v>62</v>
      </c>
      <c r="B129" s="6" t="s">
        <v>293</v>
      </c>
      <c r="C129" s="9">
        <v>50.241935483870968</v>
      </c>
      <c r="D129" s="16" t="s">
        <v>293</v>
      </c>
      <c r="E129" s="6">
        <v>50.241935483870968</v>
      </c>
      <c r="F129" s="6" t="s">
        <v>291</v>
      </c>
      <c r="H129" s="32" t="s">
        <v>309</v>
      </c>
      <c r="I129" s="6" t="s">
        <v>397</v>
      </c>
      <c r="J129" s="7">
        <f t="shared" si="20"/>
        <v>0.46774193548387094</v>
      </c>
      <c r="K129" s="7">
        <f t="shared" si="21"/>
        <v>1.389578163771707E-2</v>
      </c>
      <c r="L129" s="6">
        <v>0.24193548387096797</v>
      </c>
      <c r="M129" s="6" t="s">
        <v>293</v>
      </c>
      <c r="N129" s="20">
        <v>50</v>
      </c>
      <c r="O129" s="8">
        <f t="shared" si="22"/>
        <v>3.9950372208436669E-2</v>
      </c>
      <c r="P129" s="41"/>
      <c r="Q129" s="42"/>
      <c r="R129" s="42"/>
      <c r="S129" s="42">
        <v>0.49230769230769234</v>
      </c>
      <c r="T129" s="42">
        <f>VLOOKUP(A129,[1]Sheet2!A$2:C$200,3,FALSE)</f>
        <v>0.532258064516129</v>
      </c>
      <c r="U129" s="43">
        <f t="shared" si="23"/>
        <v>-1.215880893300253E-2</v>
      </c>
      <c r="V129" s="42"/>
      <c r="W129" s="42"/>
      <c r="X129" s="42"/>
      <c r="Y129" s="42">
        <v>0.41538461538461541</v>
      </c>
      <c r="Z129" s="42">
        <f>VLOOKUP(A129,[1]Sheet2!A$2:C$200,2,FALSE)</f>
        <v>0.40322580645161288</v>
      </c>
    </row>
    <row r="130" spans="1:26" x14ac:dyDescent="0.25">
      <c r="A130" s="6" t="s">
        <v>121</v>
      </c>
      <c r="B130" s="6" t="s">
        <v>299</v>
      </c>
      <c r="C130" s="9">
        <v>38.294930875576036</v>
      </c>
      <c r="D130" s="16" t="s">
        <v>299</v>
      </c>
      <c r="E130" s="6">
        <v>38.071065989847718</v>
      </c>
      <c r="F130" s="6" t="s">
        <v>291</v>
      </c>
      <c r="H130" s="32" t="s">
        <v>308</v>
      </c>
      <c r="I130" s="6" t="s">
        <v>398</v>
      </c>
      <c r="J130" s="7">
        <f t="shared" si="20"/>
        <v>0.32397959183673469</v>
      </c>
      <c r="K130" s="7">
        <f t="shared" si="21"/>
        <v>2.1106575963718816E-2</v>
      </c>
      <c r="L130" s="6">
        <v>4.0710659898477175</v>
      </c>
      <c r="M130" s="6" t="s">
        <v>299</v>
      </c>
      <c r="N130" s="20">
        <v>34</v>
      </c>
      <c r="O130" s="8">
        <f t="shared" si="22"/>
        <v>-7.6734693877550941E-3</v>
      </c>
      <c r="P130" s="41">
        <v>0.61538461538461542</v>
      </c>
      <c r="Q130" s="42">
        <v>0.84210526315789469</v>
      </c>
      <c r="R130" s="42">
        <v>0.61363636363636365</v>
      </c>
      <c r="S130" s="42">
        <v>0.32400000000000001</v>
      </c>
      <c r="T130" s="42">
        <f>VLOOKUP(A130,[1]Sheet2!A$2:C$200,3,FALSE)</f>
        <v>0.31632653061224492</v>
      </c>
      <c r="U130" s="43">
        <f t="shared" si="23"/>
        <v>4.9886621315192725E-2</v>
      </c>
      <c r="V130" s="42">
        <v>0.57692307692307687</v>
      </c>
      <c r="W130" s="42">
        <v>0.62790697674418605</v>
      </c>
      <c r="X130" s="42">
        <v>0.53636363636363638</v>
      </c>
      <c r="Y130" s="42">
        <v>0.28174603174603174</v>
      </c>
      <c r="Z130" s="42">
        <f>VLOOKUP(A130,[1]Sheet2!A$2:C$200,2,FALSE)</f>
        <v>0.33163265306122447</v>
      </c>
    </row>
    <row r="131" spans="1:26" x14ac:dyDescent="0.25">
      <c r="A131" s="6" t="s">
        <v>32</v>
      </c>
      <c r="B131" s="6" t="s">
        <v>303</v>
      </c>
      <c r="C131" s="9">
        <v>11.986301369863014</v>
      </c>
      <c r="D131" s="16" t="s">
        <v>303</v>
      </c>
      <c r="E131" s="6">
        <v>11.865671641791044</v>
      </c>
      <c r="F131" s="6" t="s">
        <v>291</v>
      </c>
      <c r="G131" s="6" t="s">
        <v>307</v>
      </c>
      <c r="H131" s="32" t="s">
        <v>309</v>
      </c>
      <c r="I131" s="6" t="s">
        <v>399</v>
      </c>
      <c r="J131" s="7">
        <f t="shared" si="20"/>
        <v>5.9701492537313432E-2</v>
      </c>
      <c r="K131" s="7">
        <f t="shared" si="21"/>
        <v>-7.7434972787071343E-2</v>
      </c>
      <c r="L131" s="6">
        <v>-6.1343283582089558</v>
      </c>
      <c r="M131" s="6" t="s">
        <v>303</v>
      </c>
      <c r="N131" s="20">
        <v>18</v>
      </c>
      <c r="O131" s="8">
        <f t="shared" si="22"/>
        <v>-8.8700791345286981E-2</v>
      </c>
      <c r="P131" s="41">
        <v>0.12017167381974249</v>
      </c>
      <c r="Q131" s="42">
        <v>9.6774193548387094E-2</v>
      </c>
      <c r="R131" s="42">
        <v>0.10695187165775401</v>
      </c>
      <c r="S131" s="42">
        <v>0.14093959731543623</v>
      </c>
      <c r="T131" s="42">
        <f>VLOOKUP(A131,[1]Sheet2!A$2:C$200,3,FALSE)</f>
        <v>5.2238805970149252E-2</v>
      </c>
      <c r="U131" s="43">
        <f t="shared" si="23"/>
        <v>-6.616915422885572E-2</v>
      </c>
      <c r="V131" s="42">
        <v>0.17167381974248927</v>
      </c>
      <c r="W131" s="42">
        <v>8.4677419354838704E-2</v>
      </c>
      <c r="X131" s="42">
        <v>0.10752688172043011</v>
      </c>
      <c r="Y131" s="42">
        <v>0.13333333333333333</v>
      </c>
      <c r="Z131" s="42">
        <f>VLOOKUP(A131,[1]Sheet2!A$2:C$200,2,FALSE)</f>
        <v>6.7164179104477612E-2</v>
      </c>
    </row>
    <row r="132" spans="1:26" x14ac:dyDescent="0.25">
      <c r="A132" s="6" t="s">
        <v>166</v>
      </c>
      <c r="B132" s="6" t="s">
        <v>302</v>
      </c>
      <c r="C132" s="9">
        <v>26.095238095238095</v>
      </c>
      <c r="D132" s="16" t="s">
        <v>302</v>
      </c>
      <c r="E132" s="6">
        <v>27.142857142857142</v>
      </c>
      <c r="F132" s="6" t="s">
        <v>291</v>
      </c>
      <c r="G132" s="6" t="s">
        <v>316</v>
      </c>
      <c r="H132" s="32" t="s">
        <v>308</v>
      </c>
      <c r="I132" s="6" t="s">
        <v>268</v>
      </c>
      <c r="J132" s="7">
        <f t="shared" si="20"/>
        <v>0.24489795918367346</v>
      </c>
      <c r="K132" s="7">
        <f t="shared" si="21"/>
        <v>-5.0340136054421752E-2</v>
      </c>
      <c r="L132" s="6">
        <v>-6.8571428571428577</v>
      </c>
      <c r="M132" s="6" t="s">
        <v>299</v>
      </c>
      <c r="N132" s="20">
        <v>34</v>
      </c>
      <c r="O132" s="8">
        <f t="shared" si="22"/>
        <v>2.8571428571428581E-2</v>
      </c>
      <c r="P132" s="41">
        <v>0.42537313432835822</v>
      </c>
      <c r="Q132" s="42">
        <v>0.30769230769230771</v>
      </c>
      <c r="R132" s="42">
        <v>0.33333333333333331</v>
      </c>
      <c r="S132" s="42">
        <v>0.25714285714285712</v>
      </c>
      <c r="T132" s="42">
        <f>VLOOKUP(A132,[1]Sheet2!A$2:C$200,3,FALSE)</f>
        <v>0.2857142857142857</v>
      </c>
      <c r="U132" s="43">
        <f t="shared" si="23"/>
        <v>-0.12925170068027209</v>
      </c>
      <c r="V132" s="42">
        <v>0.37313432835820898</v>
      </c>
      <c r="W132" s="42">
        <v>0.42735042735042733</v>
      </c>
      <c r="X132" s="42">
        <v>0.38392857142857145</v>
      </c>
      <c r="Y132" s="42">
        <v>0.33333333333333331</v>
      </c>
      <c r="Z132" s="42">
        <f>VLOOKUP(A132,[1]Sheet2!A$2:C$200,2,FALSE)</f>
        <v>0.20408163265306123</v>
      </c>
    </row>
    <row r="133" spans="1:26" x14ac:dyDescent="0.25">
      <c r="A133" s="6" t="s">
        <v>57</v>
      </c>
      <c r="B133" s="6" t="s">
        <v>289</v>
      </c>
      <c r="C133" s="9">
        <v>86.326276463262758</v>
      </c>
      <c r="D133" s="16" t="s">
        <v>289</v>
      </c>
      <c r="E133" s="6">
        <v>86.315789473684205</v>
      </c>
      <c r="F133" s="6" t="s">
        <v>291</v>
      </c>
      <c r="H133" s="32" t="s">
        <v>308</v>
      </c>
      <c r="I133" s="6" t="s">
        <v>400</v>
      </c>
      <c r="J133" s="7">
        <f t="shared" si="20"/>
        <v>0.82788944723618085</v>
      </c>
      <c r="K133" s="7">
        <f t="shared" si="21"/>
        <v>1.0354122857121728E-2</v>
      </c>
      <c r="L133" s="6">
        <v>-0.68421052631579471</v>
      </c>
      <c r="M133" s="6" t="s">
        <v>289</v>
      </c>
      <c r="N133" s="20">
        <v>87</v>
      </c>
      <c r="O133" s="8">
        <f t="shared" si="22"/>
        <v>1.9044803851188674E-2</v>
      </c>
      <c r="P133" s="41">
        <v>0.73800738007380073</v>
      </c>
      <c r="Q133" s="42">
        <v>0.77591036414565828</v>
      </c>
      <c r="R133" s="42">
        <v>0.75476839237057225</v>
      </c>
      <c r="S133" s="42">
        <v>0.81512605042016806</v>
      </c>
      <c r="T133" s="42">
        <f>VLOOKUP(A133,[1]Sheet2!A$2:C$200,3,FALSE)</f>
        <v>0.83417085427135673</v>
      </c>
      <c r="U133" s="43">
        <f t="shared" si="23"/>
        <v>1.663441863054782E-3</v>
      </c>
      <c r="V133" s="42">
        <v>0.69003690036900367</v>
      </c>
      <c r="W133" s="42">
        <v>0.7229916897506925</v>
      </c>
      <c r="X133" s="42">
        <v>0.72207084468664851</v>
      </c>
      <c r="Y133" s="42">
        <v>0.81994459833795019</v>
      </c>
      <c r="Z133" s="42">
        <f>VLOOKUP(A133,[1]Sheet2!A$2:C$200,2,FALSE)</f>
        <v>0.82160804020100497</v>
      </c>
    </row>
    <row r="134" spans="1:26" x14ac:dyDescent="0.25">
      <c r="A134" s="6" t="s">
        <v>91</v>
      </c>
      <c r="B134" s="6" t="s">
        <v>302</v>
      </c>
      <c r="C134" s="9">
        <v>28.333333333333332</v>
      </c>
      <c r="D134" s="18" t="s">
        <v>302</v>
      </c>
      <c r="E134" s="6">
        <v>28.980582524271846</v>
      </c>
      <c r="F134" s="6" t="s">
        <v>291</v>
      </c>
      <c r="G134" s="6" t="s">
        <v>310</v>
      </c>
      <c r="H134" s="32" t="s">
        <v>308</v>
      </c>
      <c r="I134" s="6" t="s">
        <v>224</v>
      </c>
      <c r="J134" s="7">
        <f t="shared" si="20"/>
        <v>0.23300970873786409</v>
      </c>
      <c r="K134" s="7">
        <f t="shared" si="21"/>
        <v>-3.3656957928802606E-2</v>
      </c>
      <c r="L134" s="6">
        <v>-1.0194174757281544</v>
      </c>
      <c r="M134" s="6" t="s">
        <v>302</v>
      </c>
      <c r="N134" s="20">
        <v>30</v>
      </c>
      <c r="O134" s="8">
        <f t="shared" si="22"/>
        <v>-5.6908140403286067E-2</v>
      </c>
      <c r="P134" s="41">
        <v>0.33898305084745761</v>
      </c>
      <c r="Q134" s="42">
        <v>0.28346456692913385</v>
      </c>
      <c r="R134" s="42">
        <v>0.37327188940092165</v>
      </c>
      <c r="S134" s="42">
        <v>0.33846153846153848</v>
      </c>
      <c r="T134" s="42">
        <f>VLOOKUP(A134,[1]Sheet2!A$2:C$200,3,FALSE)</f>
        <v>0.28155339805825241</v>
      </c>
      <c r="U134" s="43">
        <f t="shared" si="23"/>
        <v>-1.0405775454319144E-2</v>
      </c>
      <c r="V134" s="42">
        <v>0.23728813559322035</v>
      </c>
      <c r="W134" s="42">
        <v>0.25590551181102361</v>
      </c>
      <c r="X134" s="42">
        <v>0.23963133640552994</v>
      </c>
      <c r="Y134" s="42">
        <v>0.19487179487179487</v>
      </c>
      <c r="Z134" s="42">
        <f>VLOOKUP(A134,[1]Sheet2!A$2:C$200,2,FALSE)</f>
        <v>0.18446601941747573</v>
      </c>
    </row>
    <row r="135" spans="1:26" x14ac:dyDescent="0.25">
      <c r="A135" s="6" t="s">
        <v>33</v>
      </c>
      <c r="B135" s="6" t="s">
        <v>293</v>
      </c>
      <c r="C135" s="9">
        <v>67.60220994475138</v>
      </c>
      <c r="D135" s="16" t="s">
        <v>293</v>
      </c>
      <c r="E135" s="6">
        <v>67.60220994475138</v>
      </c>
      <c r="F135" s="6" t="s">
        <v>291</v>
      </c>
      <c r="H135" s="32" t="s">
        <v>309</v>
      </c>
      <c r="I135" s="6" t="s">
        <v>401</v>
      </c>
      <c r="J135" s="7">
        <f t="shared" si="20"/>
        <v>0.63766519823788537</v>
      </c>
      <c r="K135" s="7">
        <f t="shared" si="21"/>
        <v>-4.3954057779620082E-2</v>
      </c>
      <c r="L135" s="6">
        <v>-5.3977900552486204</v>
      </c>
      <c r="M135" s="6" t="s">
        <v>293</v>
      </c>
      <c r="N135" s="20">
        <v>73</v>
      </c>
      <c r="O135" s="8">
        <f t="shared" si="22"/>
        <v>-4.4236015384763738E-2</v>
      </c>
      <c r="P135" s="41">
        <v>0.61499148211243615</v>
      </c>
      <c r="Q135" s="42">
        <v>0.62410071942446044</v>
      </c>
      <c r="R135" s="42">
        <v>0.66007905138339917</v>
      </c>
      <c r="S135" s="42">
        <v>0.6389496717724289</v>
      </c>
      <c r="T135" s="42">
        <f>VLOOKUP(A135,[1]Sheet2!A$2:C$200,3,FALSE)</f>
        <v>0.59471365638766516</v>
      </c>
      <c r="U135" s="43">
        <f t="shared" si="23"/>
        <v>-4.3672100174476425E-2</v>
      </c>
      <c r="V135" s="42">
        <v>0.67632027257240201</v>
      </c>
      <c r="W135" s="42">
        <v>0.66306306306306306</v>
      </c>
      <c r="X135" s="42">
        <v>0.67984189723320154</v>
      </c>
      <c r="Y135" s="42">
        <v>0.72428884026258211</v>
      </c>
      <c r="Z135" s="42">
        <f>VLOOKUP(A135,[1]Sheet2!A$2:C$200,2,FALSE)</f>
        <v>0.68061674008810569</v>
      </c>
    </row>
    <row r="136" spans="1:26" x14ac:dyDescent="0.25">
      <c r="A136" s="6" t="s">
        <v>154</v>
      </c>
      <c r="B136" s="6" t="s">
        <v>293</v>
      </c>
      <c r="C136" s="9">
        <v>50</v>
      </c>
      <c r="D136" s="16" t="s">
        <v>335</v>
      </c>
      <c r="E136" s="6">
        <v>49.855072463768117</v>
      </c>
      <c r="F136" s="6" t="s">
        <v>430</v>
      </c>
      <c r="H136" s="32" t="s">
        <v>308</v>
      </c>
      <c r="I136" s="6" t="s">
        <v>260</v>
      </c>
      <c r="J136" s="7">
        <f t="shared" si="20"/>
        <v>0.43478260869565222</v>
      </c>
      <c r="K136" s="7">
        <f t="shared" si="21"/>
        <v>0.11186594202898553</v>
      </c>
      <c r="L136" s="6">
        <v>13.855072463768117</v>
      </c>
      <c r="M136" s="6" t="s">
        <v>299</v>
      </c>
      <c r="N136" s="20">
        <v>36</v>
      </c>
      <c r="O136" s="8">
        <f t="shared" si="22"/>
        <v>3.0797101449275388E-2</v>
      </c>
      <c r="P136" s="41">
        <v>0.30327868852459017</v>
      </c>
      <c r="Q136" s="42">
        <v>0.4044943820224719</v>
      </c>
      <c r="R136" s="42">
        <v>0.38554216867469882</v>
      </c>
      <c r="S136" s="42">
        <v>0.375</v>
      </c>
      <c r="T136" s="42">
        <f>VLOOKUP(A136,[1]Sheet2!A$2:C$200,3,FALSE)</f>
        <v>0.40579710144927539</v>
      </c>
      <c r="U136" s="43">
        <f t="shared" si="23"/>
        <v>0.19293478260869568</v>
      </c>
      <c r="V136" s="42">
        <v>0.19672131147540983</v>
      </c>
      <c r="W136" s="42">
        <v>0.4044943820224719</v>
      </c>
      <c r="X136" s="42">
        <v>0.29761904761904762</v>
      </c>
      <c r="Y136" s="42">
        <v>0.27083333333333331</v>
      </c>
      <c r="Z136" s="42">
        <f>VLOOKUP(A136,[1]Sheet2!A$2:C$200,2,FALSE)</f>
        <v>0.46376811594202899</v>
      </c>
    </row>
    <row r="137" spans="1:26" x14ac:dyDescent="0.25">
      <c r="A137" s="6" t="s">
        <v>29</v>
      </c>
      <c r="B137" s="6" t="s">
        <v>299</v>
      </c>
      <c r="C137" s="9">
        <v>40.825991189427313</v>
      </c>
      <c r="D137" s="16" t="s">
        <v>299</v>
      </c>
      <c r="E137" s="6">
        <v>42.163120567375884</v>
      </c>
      <c r="F137" s="6" t="s">
        <v>291</v>
      </c>
      <c r="H137" s="32" t="s">
        <v>309</v>
      </c>
      <c r="I137" s="6" t="s">
        <v>402</v>
      </c>
      <c r="J137" s="7">
        <f t="shared" si="20"/>
        <v>0.37952494061757719</v>
      </c>
      <c r="K137" s="7">
        <f t="shared" si="21"/>
        <v>-4.1745777614466989E-2</v>
      </c>
      <c r="L137" s="6">
        <v>-2.8368794326241158</v>
      </c>
      <c r="M137" s="6" t="s">
        <v>293</v>
      </c>
      <c r="N137" s="20">
        <v>45</v>
      </c>
      <c r="O137" s="8">
        <f t="shared" si="22"/>
        <v>-8.1988950276243089E-2</v>
      </c>
      <c r="P137" s="41">
        <v>0.41194029850746267</v>
      </c>
      <c r="Q137" s="42">
        <v>0.42671009771986973</v>
      </c>
      <c r="R137" s="42">
        <v>0.36224489795918369</v>
      </c>
      <c r="S137" s="42">
        <v>0.44198895027624308</v>
      </c>
      <c r="T137" s="42">
        <f>VLOOKUP(A137,[1]Sheet2!A$2:C$200,3,FALSE)</f>
        <v>0.36</v>
      </c>
      <c r="U137" s="43">
        <f t="shared" si="23"/>
        <v>-1.5026049526908891E-3</v>
      </c>
      <c r="V137" s="42">
        <v>0.38023952095808383</v>
      </c>
      <c r="W137" s="42">
        <v>0.3562091503267974</v>
      </c>
      <c r="X137" s="42">
        <v>0.40153452685421998</v>
      </c>
      <c r="Y137" s="42">
        <v>0.40055248618784528</v>
      </c>
      <c r="Z137" s="42">
        <f>VLOOKUP(A137,[1]Sheet2!A$2:C$200,2,FALSE)</f>
        <v>0.39904988123515439</v>
      </c>
    </row>
    <row r="138" spans="1:26" x14ac:dyDescent="0.25">
      <c r="A138" s="6" t="s">
        <v>155</v>
      </c>
      <c r="B138" s="6" t="s">
        <v>293</v>
      </c>
      <c r="C138" s="9">
        <v>56.445783132530117</v>
      </c>
      <c r="D138" s="16" t="s">
        <v>293</v>
      </c>
      <c r="E138" s="6">
        <v>54.871794871794869</v>
      </c>
      <c r="F138" s="6" t="s">
        <v>291</v>
      </c>
      <c r="H138" s="32" t="s">
        <v>308</v>
      </c>
      <c r="I138" s="6" t="s">
        <v>403</v>
      </c>
      <c r="J138" s="7">
        <f t="shared" si="20"/>
        <v>0.52564102564102555</v>
      </c>
      <c r="K138" s="7">
        <f t="shared" si="21"/>
        <v>-5.0549450549450592E-2</v>
      </c>
      <c r="L138" s="6">
        <v>-5.1282051282051313</v>
      </c>
      <c r="M138" s="6" t="s">
        <v>293</v>
      </c>
      <c r="N138" s="20">
        <v>60</v>
      </c>
      <c r="O138" s="8">
        <f t="shared" si="22"/>
        <v>-4.2124542124542197E-2</v>
      </c>
      <c r="P138" s="41"/>
      <c r="Q138" s="42"/>
      <c r="R138" s="42">
        <v>0.46956521739130436</v>
      </c>
      <c r="S138" s="42">
        <v>0.61904761904761907</v>
      </c>
      <c r="T138" s="42">
        <f>VLOOKUP(A138,[1]Sheet2!A$2:C$200,3,FALSE)</f>
        <v>0.57692307692307687</v>
      </c>
      <c r="U138" s="43">
        <f t="shared" si="23"/>
        <v>-5.8974358974358987E-2</v>
      </c>
      <c r="V138" s="42"/>
      <c r="W138" s="42"/>
      <c r="X138" s="42">
        <v>0.43478260869565216</v>
      </c>
      <c r="Y138" s="42">
        <v>0.53333333333333333</v>
      </c>
      <c r="Z138" s="42">
        <f>VLOOKUP(A138,[1]Sheet2!A$2:C$200,2,FALSE)</f>
        <v>0.47435897435897434</v>
      </c>
    </row>
    <row r="139" spans="1:26" x14ac:dyDescent="0.25">
      <c r="A139" s="6" t="s">
        <v>144</v>
      </c>
      <c r="B139" s="6" t="s">
        <v>446</v>
      </c>
      <c r="C139" s="9">
        <v>49.101796407185631</v>
      </c>
      <c r="D139" s="16" t="s">
        <v>293</v>
      </c>
      <c r="E139" s="6">
        <v>53.900709219858157</v>
      </c>
      <c r="F139" s="6" t="s">
        <v>430</v>
      </c>
      <c r="G139" s="6" t="s">
        <v>447</v>
      </c>
      <c r="H139" s="32" t="s">
        <v>308</v>
      </c>
      <c r="I139" s="6" t="s">
        <v>256</v>
      </c>
      <c r="J139" s="7">
        <f t="shared" si="20"/>
        <v>0.50079365079365079</v>
      </c>
      <c r="K139" s="7">
        <f t="shared" si="21"/>
        <v>0.18670373851294902</v>
      </c>
      <c r="L139" s="6">
        <v>14.900709219858157</v>
      </c>
      <c r="M139" s="6" t="s">
        <v>299</v>
      </c>
      <c r="N139" s="20">
        <v>39</v>
      </c>
      <c r="O139" s="8">
        <f t="shared" si="22"/>
        <v>0.13918128654970757</v>
      </c>
      <c r="P139" s="41">
        <v>0.38</v>
      </c>
      <c r="Q139" s="42">
        <v>0.36263736263736263</v>
      </c>
      <c r="R139" s="42">
        <v>0.33695652173913043</v>
      </c>
      <c r="S139" s="42">
        <v>0.30526315789473685</v>
      </c>
      <c r="T139" s="42">
        <f>VLOOKUP(A139,[1]Sheet2!A$2:C$200,3,FALSE)</f>
        <v>0.44444444444444442</v>
      </c>
      <c r="U139" s="43">
        <f t="shared" si="23"/>
        <v>0.23422619047619048</v>
      </c>
      <c r="V139" s="42">
        <v>0.31</v>
      </c>
      <c r="W139" s="42">
        <v>0.37362637362637363</v>
      </c>
      <c r="X139" s="42">
        <v>0.27173913043478259</v>
      </c>
      <c r="Y139" s="42">
        <v>0.32291666666666669</v>
      </c>
      <c r="Z139" s="42">
        <f>VLOOKUP(A139,[1]Sheet2!A$2:C$200,2,FALSE)</f>
        <v>0.55714285714285716</v>
      </c>
    </row>
    <row r="140" spans="1:26" x14ac:dyDescent="0.25">
      <c r="A140" s="6" t="s">
        <v>11</v>
      </c>
      <c r="B140" s="6" t="s">
        <v>293</v>
      </c>
      <c r="C140" s="9">
        <v>53.060344827586206</v>
      </c>
      <c r="D140" s="16" t="s">
        <v>293</v>
      </c>
      <c r="E140" s="6">
        <v>53.603603603603602</v>
      </c>
      <c r="F140" s="6" t="s">
        <v>291</v>
      </c>
      <c r="H140" s="32" t="s">
        <v>309</v>
      </c>
      <c r="I140" s="6" t="s">
        <v>404</v>
      </c>
      <c r="J140" s="7">
        <f t="shared" si="20"/>
        <v>0.50900900900900892</v>
      </c>
      <c r="K140" s="7">
        <f t="shared" si="21"/>
        <v>-9.8945536445536497E-2</v>
      </c>
      <c r="L140" s="6">
        <v>-13.396396396396398</v>
      </c>
      <c r="M140" s="6" t="s">
        <v>293</v>
      </c>
      <c r="N140" s="20">
        <v>67</v>
      </c>
      <c r="O140" s="8">
        <f t="shared" si="22"/>
        <v>-6.3677313677313774E-2</v>
      </c>
      <c r="P140" s="41">
        <v>0.45945945945945948</v>
      </c>
      <c r="Q140" s="42">
        <v>0.3108108108108108</v>
      </c>
      <c r="R140" s="42">
        <v>0.41747572815533979</v>
      </c>
      <c r="S140" s="42">
        <v>0.56818181818181823</v>
      </c>
      <c r="T140" s="42">
        <f>VLOOKUP(A140,[1]Sheet2!A$2:C$200,3,FALSE)</f>
        <v>0.50450450450450446</v>
      </c>
      <c r="U140" s="43">
        <f t="shared" si="23"/>
        <v>-0.13421375921375922</v>
      </c>
      <c r="V140" s="42">
        <v>0.48648648648648651</v>
      </c>
      <c r="W140" s="42">
        <v>0.14864864864864866</v>
      </c>
      <c r="X140" s="42">
        <v>0.44660194174757284</v>
      </c>
      <c r="Y140" s="42">
        <v>0.64772727272727271</v>
      </c>
      <c r="Z140" s="42">
        <f>VLOOKUP(A140,[1]Sheet2!A$2:C$200,2,FALSE)</f>
        <v>0.51351351351351349</v>
      </c>
    </row>
    <row r="141" spans="1:26" x14ac:dyDescent="0.25">
      <c r="A141" s="6" t="s">
        <v>88</v>
      </c>
      <c r="B141" s="6" t="s">
        <v>293</v>
      </c>
      <c r="C141" s="9">
        <v>45.070422535211264</v>
      </c>
      <c r="D141" s="16" t="s">
        <v>293</v>
      </c>
      <c r="E141" s="6">
        <v>47.230769230769234</v>
      </c>
      <c r="F141" s="6" t="s">
        <v>291</v>
      </c>
      <c r="H141" s="32" t="s">
        <v>308</v>
      </c>
      <c r="I141" s="6" t="s">
        <v>297</v>
      </c>
      <c r="J141" s="7">
        <f t="shared" si="20"/>
        <v>0.43846153846153846</v>
      </c>
      <c r="K141" s="7">
        <f t="shared" si="21"/>
        <v>-5.9829059829059617E-3</v>
      </c>
      <c r="L141" s="6">
        <v>-2.7692307692307665</v>
      </c>
      <c r="M141" s="6" t="s">
        <v>293</v>
      </c>
      <c r="N141" s="20">
        <v>50</v>
      </c>
      <c r="O141" s="8">
        <f t="shared" si="22"/>
        <v>-1.172161172161168E-2</v>
      </c>
      <c r="P141" s="41">
        <v>0.32214765100671139</v>
      </c>
      <c r="Q141" s="42">
        <v>0.27374301675977653</v>
      </c>
      <c r="R141" s="42">
        <v>0.4098360655737705</v>
      </c>
      <c r="S141" s="42">
        <v>0.38095238095238093</v>
      </c>
      <c r="T141" s="42">
        <f>VLOOKUP(A141,[1]Sheet2!A$2:C$200,3,FALSE)</f>
        <v>0.36923076923076925</v>
      </c>
      <c r="U141" s="43">
        <f t="shared" si="23"/>
        <v>-2.4420024420024333E-4</v>
      </c>
      <c r="V141" s="42">
        <v>0.46308724832214765</v>
      </c>
      <c r="W141" s="42">
        <v>0.41304347826086957</v>
      </c>
      <c r="X141" s="42">
        <v>0.32307692307692309</v>
      </c>
      <c r="Y141" s="42">
        <v>0.50793650793650791</v>
      </c>
      <c r="Z141" s="42">
        <f>VLOOKUP(A141,[1]Sheet2!A$2:C$200,2,FALSE)</f>
        <v>0.50769230769230766</v>
      </c>
    </row>
    <row r="142" spans="1:26" x14ac:dyDescent="0.25">
      <c r="A142" s="6" t="s">
        <v>107</v>
      </c>
      <c r="B142" s="6" t="s">
        <v>303</v>
      </c>
      <c r="C142" s="9">
        <v>19.747474747474747</v>
      </c>
      <c r="D142" s="16" t="s">
        <v>303</v>
      </c>
      <c r="E142" s="6">
        <v>20.666666666666668</v>
      </c>
      <c r="F142" s="6" t="s">
        <v>291</v>
      </c>
      <c r="G142" s="6" t="s">
        <v>307</v>
      </c>
      <c r="H142" s="32" t="s">
        <v>308</v>
      </c>
      <c r="I142" s="6" t="s">
        <v>233</v>
      </c>
      <c r="J142" s="7">
        <f t="shared" si="20"/>
        <v>0.1388888888888889</v>
      </c>
      <c r="K142" s="7">
        <f t="shared" si="21"/>
        <v>-4.1834002677376164E-2</v>
      </c>
      <c r="L142" s="6">
        <v>-7.3333333333333321</v>
      </c>
      <c r="M142" s="6" t="s">
        <v>303</v>
      </c>
      <c r="N142" s="20">
        <v>28</v>
      </c>
      <c r="O142" s="8">
        <f t="shared" si="22"/>
        <v>-4.2704149933065594E-2</v>
      </c>
      <c r="P142" s="41">
        <v>2.8169014084507043E-2</v>
      </c>
      <c r="Q142" s="42">
        <v>4.878048780487805E-2</v>
      </c>
      <c r="R142" s="42">
        <v>4.0404040404040407E-2</v>
      </c>
      <c r="S142" s="42">
        <v>0.12048192771084337</v>
      </c>
      <c r="T142" s="42">
        <f>VLOOKUP(A142,[1]Sheet2!A$2:C$200,3,FALSE)</f>
        <v>7.7777777777777779E-2</v>
      </c>
      <c r="U142" s="43">
        <f t="shared" si="23"/>
        <v>-4.0963855421686735E-2</v>
      </c>
      <c r="V142" s="42">
        <v>0</v>
      </c>
      <c r="W142" s="42">
        <v>3.2520325203252036E-2</v>
      </c>
      <c r="X142" s="42">
        <v>0.30303030303030304</v>
      </c>
      <c r="Y142" s="42">
        <v>0.24096385542168675</v>
      </c>
      <c r="Z142" s="42">
        <f>VLOOKUP(A142,[1]Sheet2!A$2:C$200,2,FALSE)</f>
        <v>0.2</v>
      </c>
    </row>
    <row r="143" spans="1:26" x14ac:dyDescent="0.25">
      <c r="A143" s="6" t="s">
        <v>52</v>
      </c>
      <c r="B143" s="6" t="s">
        <v>299</v>
      </c>
      <c r="C143" s="9">
        <v>40.738255033557046</v>
      </c>
      <c r="D143" s="16" t="s">
        <v>299</v>
      </c>
      <c r="E143" s="6">
        <v>41.428571428571431</v>
      </c>
      <c r="F143" s="6" t="s">
        <v>291</v>
      </c>
      <c r="H143" s="32" t="s">
        <v>308</v>
      </c>
      <c r="I143" s="6" t="s">
        <v>197</v>
      </c>
      <c r="J143" s="7">
        <f t="shared" si="20"/>
        <v>0.375</v>
      </c>
      <c r="K143" s="7">
        <f t="shared" si="21"/>
        <v>-2.3584905660377353E-3</v>
      </c>
      <c r="L143" s="6">
        <v>0.4285714285714306</v>
      </c>
      <c r="M143" s="6" t="s">
        <v>299</v>
      </c>
      <c r="N143" s="20">
        <v>41</v>
      </c>
      <c r="O143" s="8">
        <f t="shared" si="22"/>
        <v>2.8930817610062942E-2</v>
      </c>
      <c r="P143" s="41">
        <v>0.4692982456140351</v>
      </c>
      <c r="Q143" s="42">
        <v>0.4022346368715084</v>
      </c>
      <c r="R143" s="42">
        <v>0.41477272727272729</v>
      </c>
      <c r="S143" s="42">
        <v>0.37106918238993708</v>
      </c>
      <c r="T143" s="42">
        <f>VLOOKUP(A143,[1]Sheet2!A$2:C$200,3,FALSE)</f>
        <v>0.4</v>
      </c>
      <c r="U143" s="43">
        <f t="shared" si="23"/>
        <v>-3.3647798742138413E-2</v>
      </c>
      <c r="V143" s="42">
        <v>0.40789473684210525</v>
      </c>
      <c r="W143" s="42">
        <v>0.47486033519553073</v>
      </c>
      <c r="X143" s="42">
        <v>0.4375</v>
      </c>
      <c r="Y143" s="42">
        <v>0.38364779874213839</v>
      </c>
      <c r="Z143" s="42">
        <f>VLOOKUP(A143,[1]Sheet2!A$2:C$200,2,FALSE)</f>
        <v>0.35</v>
      </c>
    </row>
    <row r="144" spans="1:26" x14ac:dyDescent="0.25">
      <c r="A144" s="6" t="s">
        <v>47</v>
      </c>
      <c r="B144" s="6" t="s">
        <v>299</v>
      </c>
      <c r="C144" s="9">
        <v>43.427109974424553</v>
      </c>
      <c r="D144" s="16" t="s">
        <v>299</v>
      </c>
      <c r="E144" s="6">
        <v>44.696132596685082</v>
      </c>
      <c r="F144" s="6" t="s">
        <v>291</v>
      </c>
      <c r="H144" s="32" t="s">
        <v>308</v>
      </c>
      <c r="I144" s="6" t="s">
        <v>405</v>
      </c>
      <c r="J144" s="7">
        <f t="shared" si="20"/>
        <v>0.41160220994475138</v>
      </c>
      <c r="K144" s="7">
        <f t="shared" si="21"/>
        <v>-2.9178520952258563E-2</v>
      </c>
      <c r="L144" s="6">
        <v>-5.3038674033149178</v>
      </c>
      <c r="M144" s="6" t="s">
        <v>293</v>
      </c>
      <c r="N144" s="20">
        <v>50</v>
      </c>
      <c r="O144" s="8">
        <f t="shared" si="22"/>
        <v>-2.1103687524090919E-2</v>
      </c>
      <c r="P144" s="41">
        <v>0.7</v>
      </c>
      <c r="Q144" s="42">
        <v>0.58865248226950351</v>
      </c>
      <c r="R144" s="42">
        <v>0.35294117647058826</v>
      </c>
      <c r="S144" s="42">
        <v>0.42441860465116277</v>
      </c>
      <c r="T144" s="42">
        <f>VLOOKUP(A144,[1]Sheet2!A$2:C$200,3,FALSE)</f>
        <v>0.40331491712707185</v>
      </c>
      <c r="U144" s="43">
        <f t="shared" si="23"/>
        <v>-3.7253354380426207E-2</v>
      </c>
      <c r="V144" s="42">
        <v>0.68</v>
      </c>
      <c r="W144" s="42">
        <v>0.48226950354609927</v>
      </c>
      <c r="X144" s="42">
        <v>0.33544303797468356</v>
      </c>
      <c r="Y144" s="42">
        <v>0.45714285714285713</v>
      </c>
      <c r="Z144" s="42">
        <f>VLOOKUP(A144,[1]Sheet2!A$2:C$200,2,FALSE)</f>
        <v>0.41988950276243092</v>
      </c>
    </row>
    <row r="145" spans="1:26" x14ac:dyDescent="0.25">
      <c r="A145" s="6" t="s">
        <v>190</v>
      </c>
      <c r="B145" s="6" t="s">
        <v>304</v>
      </c>
      <c r="D145" s="6" t="s">
        <v>304</v>
      </c>
      <c r="E145" s="6" t="e">
        <v>#N/A</v>
      </c>
      <c r="F145" s="6" t="s">
        <v>291</v>
      </c>
      <c r="G145" s="6" t="s">
        <v>306</v>
      </c>
      <c r="I145" s="22" t="s">
        <v>284</v>
      </c>
      <c r="L145" s="6" t="s">
        <v>306</v>
      </c>
      <c r="M145" s="6" t="s">
        <v>290</v>
      </c>
      <c r="N145" s="20" t="s">
        <v>290</v>
      </c>
      <c r="T145" s="42">
        <f>VLOOKUP(A145,[1]Sheet2!A$2:C$200,3,FALSE)</f>
        <v>1</v>
      </c>
      <c r="Z145" s="42">
        <f>VLOOKUP(A145,[1]Sheet2!A$2:C$200,2,FALSE)</f>
        <v>1</v>
      </c>
    </row>
    <row r="146" spans="1:26" x14ac:dyDescent="0.25">
      <c r="A146" s="6" t="s">
        <v>173</v>
      </c>
      <c r="B146" s="6" t="s">
        <v>304</v>
      </c>
      <c r="C146" s="9">
        <v>35.5</v>
      </c>
      <c r="D146" s="16" t="s">
        <v>299</v>
      </c>
      <c r="E146" s="6" t="e">
        <v>#N/A</v>
      </c>
      <c r="F146" s="6" t="s">
        <v>430</v>
      </c>
      <c r="G146" s="6" t="s">
        <v>306</v>
      </c>
      <c r="H146" s="32" t="s">
        <v>309</v>
      </c>
      <c r="I146" s="6" t="s">
        <v>406</v>
      </c>
      <c r="J146" s="7">
        <f t="shared" ref="J146:J194" si="24">IF(T146="","",(T146+Z146)/2)</f>
        <v>0.28333333333333333</v>
      </c>
      <c r="K146" s="7" t="s">
        <v>350</v>
      </c>
      <c r="L146" s="6" t="s">
        <v>306</v>
      </c>
      <c r="O146" s="8" t="str">
        <f t="shared" ref="O146:O194" si="25">IF(S146="","",IF(T146="","",T146-S146))</f>
        <v/>
      </c>
      <c r="P146" s="41"/>
      <c r="Q146" s="42"/>
      <c r="R146" s="42"/>
      <c r="S146" s="42"/>
      <c r="T146" s="42">
        <f>VLOOKUP(A146,[1]Sheet2!A$2:C$200,3,FALSE)</f>
        <v>0.23333333333333334</v>
      </c>
      <c r="U146" s="43" t="str">
        <f t="shared" ref="U146:U194" si="26">IF(Y146="","",IF(Z146="","",Z146-Y146))</f>
        <v/>
      </c>
      <c r="V146" s="42"/>
      <c r="W146" s="42"/>
      <c r="X146" s="42"/>
      <c r="Y146" s="42"/>
      <c r="Z146" s="42">
        <f>VLOOKUP(A146,[1]Sheet2!A$2:C$200,2,FALSE)</f>
        <v>0.33333333333333331</v>
      </c>
    </row>
    <row r="147" spans="1:26" x14ac:dyDescent="0.25">
      <c r="A147" s="6" t="s">
        <v>184</v>
      </c>
      <c r="B147" s="6" t="s">
        <v>299</v>
      </c>
      <c r="C147" s="9">
        <v>33.9</v>
      </c>
      <c r="D147" s="16" t="s">
        <v>299</v>
      </c>
      <c r="E147" s="6">
        <v>34.270833333333336</v>
      </c>
      <c r="F147" s="6" t="s">
        <v>291</v>
      </c>
      <c r="H147" s="32" t="s">
        <v>308</v>
      </c>
      <c r="I147" s="6" t="s">
        <v>279</v>
      </c>
      <c r="J147" s="7">
        <f t="shared" si="24"/>
        <v>0.3125</v>
      </c>
      <c r="K147" s="7">
        <f t="shared" ref="K147:K174" si="27">IF(O147="","",(U147+O147)/2)</f>
        <v>-2.6209677419354843E-2</v>
      </c>
      <c r="L147" s="6">
        <v>-3.7291666666666643</v>
      </c>
      <c r="M147" s="6" t="s">
        <v>299</v>
      </c>
      <c r="N147" s="20">
        <v>38</v>
      </c>
      <c r="O147" s="8">
        <f t="shared" si="25"/>
        <v>-5.3763440860215062E-2</v>
      </c>
      <c r="P147" s="41">
        <v>0.44444444444444442</v>
      </c>
      <c r="Q147" s="42">
        <v>0.296875</v>
      </c>
      <c r="R147" s="42">
        <v>0.359375</v>
      </c>
      <c r="S147" s="42">
        <v>0.38709677419354838</v>
      </c>
      <c r="T147" s="42">
        <f>VLOOKUP(A147,[1]Sheet2!A$2:C$200,3,FALSE)</f>
        <v>0.33333333333333331</v>
      </c>
      <c r="U147" s="43">
        <f t="shared" si="26"/>
        <v>1.3440860215053752E-3</v>
      </c>
      <c r="V147" s="42">
        <v>0.3</v>
      </c>
      <c r="W147" s="42">
        <v>0.359375</v>
      </c>
      <c r="X147" s="42">
        <v>0.3125</v>
      </c>
      <c r="Y147" s="42">
        <v>0.29032258064516131</v>
      </c>
      <c r="Z147" s="42">
        <f>VLOOKUP(A147,[1]Sheet2!A$2:C$200,2,FALSE)</f>
        <v>0.29166666666666669</v>
      </c>
    </row>
    <row r="148" spans="1:26" x14ac:dyDescent="0.25">
      <c r="A148" s="6" t="s">
        <v>86</v>
      </c>
      <c r="B148" s="6" t="s">
        <v>302</v>
      </c>
      <c r="C148" s="9">
        <v>31.050583657587548</v>
      </c>
      <c r="D148" s="16" t="s">
        <v>299</v>
      </c>
      <c r="E148" s="6">
        <v>32.051886792452834</v>
      </c>
      <c r="F148" s="6" t="s">
        <v>430</v>
      </c>
      <c r="G148" s="6" t="s">
        <v>314</v>
      </c>
      <c r="H148" s="32" t="s">
        <v>308</v>
      </c>
      <c r="I148" s="6" t="s">
        <v>220</v>
      </c>
      <c r="J148" s="7">
        <f t="shared" si="24"/>
        <v>0.27166633291057563</v>
      </c>
      <c r="K148" s="7">
        <f t="shared" si="27"/>
        <v>-8.5810302603443078E-2</v>
      </c>
      <c r="L148" s="6">
        <v>-7.9481132075471663</v>
      </c>
      <c r="M148" s="6" t="s">
        <v>299</v>
      </c>
      <c r="N148" s="20">
        <v>40</v>
      </c>
      <c r="O148" s="8">
        <f t="shared" si="25"/>
        <v>-5.0568206748277833E-2</v>
      </c>
      <c r="P148" s="41">
        <v>0.26865671641791045</v>
      </c>
      <c r="Q148" s="42">
        <v>0.26470588235294118</v>
      </c>
      <c r="R148" s="42">
        <v>0.27947598253275108</v>
      </c>
      <c r="S148" s="42">
        <v>0.22897196261682243</v>
      </c>
      <c r="T148" s="42">
        <f>VLOOKUP(A148,[1]Sheet2!A$2:C$200,3,FALSE)</f>
        <v>0.17840375586854459</v>
      </c>
      <c r="U148" s="43">
        <f t="shared" si="26"/>
        <v>-0.12105239845860832</v>
      </c>
      <c r="V148" s="42">
        <v>0.19776119402985073</v>
      </c>
      <c r="W148" s="42">
        <v>0.27514792899408286</v>
      </c>
      <c r="X148" s="42">
        <v>0.3524229074889868</v>
      </c>
      <c r="Y148" s="42">
        <v>0.48598130841121495</v>
      </c>
      <c r="Z148" s="42">
        <f>VLOOKUP(A148,[1]Sheet2!A$2:C$200,2,FALSE)</f>
        <v>0.36492890995260663</v>
      </c>
    </row>
    <row r="149" spans="1:26" x14ac:dyDescent="0.25">
      <c r="A149" s="6" t="s">
        <v>69</v>
      </c>
      <c r="B149" s="6" t="s">
        <v>303</v>
      </c>
      <c r="C149" s="9">
        <v>15.719696969696969</v>
      </c>
      <c r="D149" s="16" t="s">
        <v>303</v>
      </c>
      <c r="E149" s="6">
        <v>17.564102564102566</v>
      </c>
      <c r="F149" s="6" t="s">
        <v>291</v>
      </c>
      <c r="G149" s="6" t="s">
        <v>307</v>
      </c>
      <c r="H149" s="32" t="s">
        <v>308</v>
      </c>
      <c r="I149" s="6" t="s">
        <v>209</v>
      </c>
      <c r="J149" s="7">
        <f t="shared" si="24"/>
        <v>0.16666666666666669</v>
      </c>
      <c r="K149" s="7">
        <f t="shared" si="27"/>
        <v>-7.5980392156862739E-2</v>
      </c>
      <c r="L149" s="6">
        <v>-9.4358974358974343</v>
      </c>
      <c r="M149" s="6" t="s">
        <v>303</v>
      </c>
      <c r="N149" s="20">
        <v>27</v>
      </c>
      <c r="O149" s="8">
        <f t="shared" si="25"/>
        <v>-8.1447963800904966E-2</v>
      </c>
      <c r="P149" s="41">
        <v>0.21167883211678831</v>
      </c>
      <c r="Q149" s="42">
        <v>0.29230769230769232</v>
      </c>
      <c r="R149" s="42">
        <v>0.31967213114754101</v>
      </c>
      <c r="S149" s="42">
        <v>0.23529411764705882</v>
      </c>
      <c r="T149" s="42">
        <f>VLOOKUP(A149,[1]Sheet2!A$2:C$200,3,FALSE)</f>
        <v>0.15384615384615385</v>
      </c>
      <c r="U149" s="43">
        <f t="shared" si="26"/>
        <v>-7.0512820512820512E-2</v>
      </c>
      <c r="V149" s="42">
        <v>0.27007299270072993</v>
      </c>
      <c r="W149" s="42">
        <v>0.24427480916030533</v>
      </c>
      <c r="X149" s="42">
        <v>0.4</v>
      </c>
      <c r="Y149" s="42">
        <v>0.25</v>
      </c>
      <c r="Z149" s="42">
        <f>VLOOKUP(A149,[1]Sheet2!A$2:C$200,2,FALSE)</f>
        <v>0.17948717948717949</v>
      </c>
    </row>
    <row r="150" spans="1:26" x14ac:dyDescent="0.25">
      <c r="A150" s="6" t="s">
        <v>34</v>
      </c>
      <c r="B150" s="6" t="s">
        <v>293</v>
      </c>
      <c r="C150" s="9">
        <v>60.909090909090907</v>
      </c>
      <c r="D150" s="16" t="s">
        <v>335</v>
      </c>
      <c r="E150" s="6">
        <v>60.909090909090907</v>
      </c>
      <c r="F150" s="6" t="s">
        <v>430</v>
      </c>
      <c r="H150" s="32" t="s">
        <v>309</v>
      </c>
      <c r="I150" s="6" t="s">
        <v>407</v>
      </c>
      <c r="J150" s="7">
        <f t="shared" si="24"/>
        <v>0.58308080808080809</v>
      </c>
      <c r="K150" s="7">
        <f t="shared" si="27"/>
        <v>9.6969696969696956E-2</v>
      </c>
      <c r="L150" s="6">
        <v>7.9090909090909065</v>
      </c>
      <c r="M150" s="6" t="s">
        <v>293</v>
      </c>
      <c r="N150" s="20">
        <v>53</v>
      </c>
      <c r="O150" s="8">
        <f t="shared" si="25"/>
        <v>0.10555555555555551</v>
      </c>
      <c r="P150" s="41">
        <v>0.53658536585365857</v>
      </c>
      <c r="Q150" s="42">
        <v>0.58333333333333337</v>
      </c>
      <c r="R150" s="42">
        <v>0.56097560975609762</v>
      </c>
      <c r="S150" s="42">
        <v>0.58333333333333337</v>
      </c>
      <c r="T150" s="42">
        <f>VLOOKUP(A150,[1]Sheet2!A$2:C$200,3,FALSE)</f>
        <v>0.68888888888888888</v>
      </c>
      <c r="U150" s="43">
        <f t="shared" si="26"/>
        <v>8.8383838383838398E-2</v>
      </c>
      <c r="V150" s="42">
        <v>0.34146341463414637</v>
      </c>
      <c r="W150" s="42">
        <v>0.22222222222222221</v>
      </c>
      <c r="X150" s="42">
        <v>0.65853658536585369</v>
      </c>
      <c r="Y150" s="42">
        <v>0.3888888888888889</v>
      </c>
      <c r="Z150" s="42">
        <f>VLOOKUP(A150,[1]Sheet2!A$2:C$200,2,FALSE)</f>
        <v>0.47727272727272729</v>
      </c>
    </row>
    <row r="151" spans="1:26" x14ac:dyDescent="0.25">
      <c r="A151" s="6" t="s">
        <v>174</v>
      </c>
      <c r="B151" s="6" t="s">
        <v>293</v>
      </c>
      <c r="C151" s="9">
        <v>69.702970297029708</v>
      </c>
      <c r="D151" s="16" t="s">
        <v>293</v>
      </c>
      <c r="E151" s="6">
        <v>71.25</v>
      </c>
      <c r="F151" s="6" t="s">
        <v>291</v>
      </c>
      <c r="H151" s="32" t="s">
        <v>308</v>
      </c>
      <c r="I151" s="6" t="s">
        <v>273</v>
      </c>
      <c r="J151" s="7">
        <f t="shared" si="24"/>
        <v>0.6875</v>
      </c>
      <c r="K151" s="7">
        <f t="shared" si="27"/>
        <v>-2.8017241379310331E-2</v>
      </c>
      <c r="L151" s="6">
        <v>-3.75</v>
      </c>
      <c r="M151" s="6" t="s">
        <v>293</v>
      </c>
      <c r="N151" s="20">
        <v>75</v>
      </c>
      <c r="O151" s="8">
        <f t="shared" si="25"/>
        <v>-7.8304597701149392E-2</v>
      </c>
      <c r="P151" s="41">
        <v>0.62686567164179108</v>
      </c>
      <c r="Q151" s="42">
        <v>0.765625</v>
      </c>
      <c r="R151" s="42">
        <v>0.7678571428571429</v>
      </c>
      <c r="S151" s="42">
        <v>0.72413793103448276</v>
      </c>
      <c r="T151" s="42">
        <f>VLOOKUP(A151,[1]Sheet2!A$2:C$200,3,FALSE)</f>
        <v>0.64583333333333337</v>
      </c>
      <c r="U151" s="43">
        <f t="shared" si="26"/>
        <v>2.2270114942528729E-2</v>
      </c>
      <c r="V151" s="42">
        <v>0.46268656716417911</v>
      </c>
      <c r="W151" s="42">
        <v>0.68181818181818177</v>
      </c>
      <c r="X151" s="42">
        <v>0.5892857142857143</v>
      </c>
      <c r="Y151" s="42">
        <v>0.7068965517241379</v>
      </c>
      <c r="Z151" s="42">
        <f>VLOOKUP(A151,[1]Sheet2!A$2:C$200,2,FALSE)</f>
        <v>0.72916666666666663</v>
      </c>
    </row>
    <row r="152" spans="1:26" x14ac:dyDescent="0.25">
      <c r="A152" s="6" t="s">
        <v>50</v>
      </c>
      <c r="B152" s="6" t="s">
        <v>303</v>
      </c>
      <c r="C152" s="9">
        <v>24.9375</v>
      </c>
      <c r="D152" s="16" t="s">
        <v>303</v>
      </c>
      <c r="E152" s="6">
        <v>23.03448275862069</v>
      </c>
      <c r="F152" s="6" t="s">
        <v>291</v>
      </c>
      <c r="G152" s="6" t="s">
        <v>307</v>
      </c>
      <c r="H152" s="32" t="s">
        <v>308</v>
      </c>
      <c r="I152" s="6" t="s">
        <v>195</v>
      </c>
      <c r="J152" s="7">
        <f t="shared" si="24"/>
        <v>0.17708333333333331</v>
      </c>
      <c r="K152" s="7">
        <f t="shared" si="27"/>
        <v>-1.7505716152213108E-3</v>
      </c>
      <c r="L152" s="6">
        <v>3.448275862069039E-2</v>
      </c>
      <c r="M152" s="6" t="s">
        <v>303</v>
      </c>
      <c r="N152" s="20">
        <v>23</v>
      </c>
      <c r="O152" s="8">
        <f t="shared" si="25"/>
        <v>-9.3772116065109767E-3</v>
      </c>
      <c r="P152" s="41">
        <v>0.46511627906976744</v>
      </c>
      <c r="Q152" s="42">
        <v>0.296875</v>
      </c>
      <c r="R152" s="42">
        <v>0.22012578616352202</v>
      </c>
      <c r="S152" s="42">
        <v>0.20382165605095542</v>
      </c>
      <c r="T152" s="42">
        <f>VLOOKUP(A152,[1]Sheet2!A$2:C$200,3,FALSE)</f>
        <v>0.19444444444444445</v>
      </c>
      <c r="U152" s="43">
        <f t="shared" si="26"/>
        <v>5.8760683760683552E-3</v>
      </c>
      <c r="V152" s="42">
        <v>0.38372093023255816</v>
      </c>
      <c r="W152" s="42">
        <v>0.26984126984126983</v>
      </c>
      <c r="X152" s="42">
        <v>0.21383647798742139</v>
      </c>
      <c r="Y152" s="42">
        <v>0.15384615384615385</v>
      </c>
      <c r="Z152" s="42">
        <f>VLOOKUP(A152,[1]Sheet2!A$2:C$200,2,FALSE)</f>
        <v>0.15972222222222221</v>
      </c>
    </row>
    <row r="153" spans="1:26" x14ac:dyDescent="0.25">
      <c r="A153" s="6" t="s">
        <v>103</v>
      </c>
      <c r="B153" s="6" t="s">
        <v>289</v>
      </c>
      <c r="C153" s="9">
        <v>104.47826086956522</v>
      </c>
      <c r="D153" s="16" t="s">
        <v>289</v>
      </c>
      <c r="E153" s="6">
        <v>104.51327433628319</v>
      </c>
      <c r="F153" s="6" t="s">
        <v>291</v>
      </c>
      <c r="H153" s="32" t="s">
        <v>308</v>
      </c>
      <c r="I153" s="6" t="s">
        <v>292</v>
      </c>
      <c r="J153" s="7">
        <f t="shared" si="24"/>
        <v>0.98230088495575218</v>
      </c>
      <c r="K153" s="7">
        <f t="shared" si="27"/>
        <v>-5.4040330770346867E-3</v>
      </c>
      <c r="L153" s="6">
        <v>0.51327433628318886</v>
      </c>
      <c r="M153" s="6" t="s">
        <v>289</v>
      </c>
      <c r="N153" s="20">
        <v>104</v>
      </c>
      <c r="O153" s="8">
        <f t="shared" si="25"/>
        <v>-9.5023937327723962E-3</v>
      </c>
      <c r="P153" s="41">
        <v>0.92982456140350878</v>
      </c>
      <c r="Q153" s="42">
        <v>0.97115384615384615</v>
      </c>
      <c r="R153" s="42">
        <v>0.96226415094339623</v>
      </c>
      <c r="S153" s="42">
        <v>0.99180327868852458</v>
      </c>
      <c r="T153" s="42">
        <f>VLOOKUP(A153,[1]Sheet2!A$2:C$200,3,FALSE)</f>
        <v>0.98230088495575218</v>
      </c>
      <c r="U153" s="43">
        <f t="shared" si="26"/>
        <v>-1.3056724212969772E-3</v>
      </c>
      <c r="V153" s="42">
        <v>0.92982456140350878</v>
      </c>
      <c r="W153" s="42">
        <v>0.94230769230769229</v>
      </c>
      <c r="X153" s="42">
        <v>0.95283018867924529</v>
      </c>
      <c r="Y153" s="42">
        <v>0.98360655737704916</v>
      </c>
      <c r="Z153" s="42">
        <f>VLOOKUP(A153,[1]Sheet2!A$2:C$200,2,FALSE)</f>
        <v>0.98230088495575218</v>
      </c>
    </row>
    <row r="154" spans="1:26" x14ac:dyDescent="0.25">
      <c r="A154" s="6" t="s">
        <v>133</v>
      </c>
      <c r="B154" s="6" t="s">
        <v>302</v>
      </c>
      <c r="C154" s="9">
        <v>48.87096774193548</v>
      </c>
      <c r="D154" s="18" t="s">
        <v>302</v>
      </c>
      <c r="E154" s="6">
        <v>48.87096774193548</v>
      </c>
      <c r="F154" s="6" t="s">
        <v>291</v>
      </c>
      <c r="G154" s="6" t="s">
        <v>310</v>
      </c>
      <c r="H154" s="32" t="s">
        <v>308</v>
      </c>
      <c r="I154" s="6" t="s">
        <v>249</v>
      </c>
      <c r="J154" s="7">
        <f t="shared" si="24"/>
        <v>0.43010752688172044</v>
      </c>
      <c r="K154" s="7">
        <f t="shared" si="27"/>
        <v>4.5492142266335828E-2</v>
      </c>
      <c r="L154" s="6">
        <v>9.8709677419354804</v>
      </c>
      <c r="M154" s="6" t="s">
        <v>302</v>
      </c>
      <c r="N154" s="20">
        <v>39</v>
      </c>
      <c r="O154" s="8">
        <f t="shared" si="25"/>
        <v>-1.020126826578438E-2</v>
      </c>
      <c r="P154" s="41">
        <v>0.3968253968253968</v>
      </c>
      <c r="Q154" s="42">
        <v>0.28971962616822428</v>
      </c>
      <c r="R154" s="42">
        <v>0.47916666666666669</v>
      </c>
      <c r="S154" s="42">
        <v>0.41880341880341881</v>
      </c>
      <c r="T154" s="42">
        <f>VLOOKUP(A154,[1]Sheet2!A$2:C$200,3,FALSE)</f>
        <v>0.40860215053763443</v>
      </c>
      <c r="U154" s="43">
        <f t="shared" si="26"/>
        <v>0.10118555279845604</v>
      </c>
      <c r="V154" s="42">
        <v>0.44444444444444442</v>
      </c>
      <c r="W154" s="42">
        <v>0.47222222222222221</v>
      </c>
      <c r="X154" s="42">
        <v>0.40206185567010311</v>
      </c>
      <c r="Y154" s="42">
        <v>0.3504273504273504</v>
      </c>
      <c r="Z154" s="42">
        <f>VLOOKUP(A154,[1]Sheet2!A$2:C$200,2,FALSE)</f>
        <v>0.45161290322580644</v>
      </c>
    </row>
    <row r="155" spans="1:26" x14ac:dyDescent="0.25">
      <c r="A155" s="6" t="s">
        <v>35</v>
      </c>
      <c r="B155" s="6" t="s">
        <v>293</v>
      </c>
      <c r="C155" s="9">
        <v>70.599999999999994</v>
      </c>
      <c r="D155" s="16" t="s">
        <v>293</v>
      </c>
      <c r="E155" s="6">
        <v>71.161616161616166</v>
      </c>
      <c r="F155" s="6" t="s">
        <v>291</v>
      </c>
      <c r="H155" s="32" t="s">
        <v>309</v>
      </c>
      <c r="I155" s="6" t="s">
        <v>408</v>
      </c>
      <c r="J155" s="7">
        <f t="shared" si="24"/>
        <v>0.68434343434343436</v>
      </c>
      <c r="K155" s="7">
        <f t="shared" si="27"/>
        <v>-1.4489153833415758E-3</v>
      </c>
      <c r="L155" s="6">
        <v>-1.8383838383838338</v>
      </c>
      <c r="M155" s="6" t="s">
        <v>293</v>
      </c>
      <c r="N155" s="20">
        <v>73</v>
      </c>
      <c r="O155" s="8">
        <f t="shared" si="25"/>
        <v>-3.0799801291604534E-2</v>
      </c>
      <c r="P155" s="41">
        <v>0.48837209302325579</v>
      </c>
      <c r="Q155" s="42">
        <v>0.53757225433526012</v>
      </c>
      <c r="R155" s="42">
        <v>0.47150259067357514</v>
      </c>
      <c r="S155" s="42">
        <v>0.60655737704918034</v>
      </c>
      <c r="T155" s="42">
        <f>VLOOKUP(A155,[1]Sheet2!A$2:C$200,3,FALSE)</f>
        <v>0.5757575757575758</v>
      </c>
      <c r="U155" s="43">
        <f t="shared" si="26"/>
        <v>2.7901970524921382E-2</v>
      </c>
      <c r="V155" s="42">
        <v>0.55813953488372092</v>
      </c>
      <c r="W155" s="42">
        <v>0.67052023121387283</v>
      </c>
      <c r="X155" s="42">
        <v>0.65803108808290156</v>
      </c>
      <c r="Y155" s="42">
        <v>0.76502732240437155</v>
      </c>
      <c r="Z155" s="42">
        <f>VLOOKUP(A155,[1]Sheet2!A$2:C$200,2,FALSE)</f>
        <v>0.79292929292929293</v>
      </c>
    </row>
    <row r="156" spans="1:26" x14ac:dyDescent="0.25">
      <c r="A156" s="6" t="s">
        <v>13</v>
      </c>
      <c r="B156" s="6" t="s">
        <v>303</v>
      </c>
      <c r="C156" s="9">
        <v>40</v>
      </c>
      <c r="D156" s="18" t="s">
        <v>303</v>
      </c>
      <c r="E156" s="6">
        <v>40.217391304347828</v>
      </c>
      <c r="F156" s="6" t="s">
        <v>291</v>
      </c>
      <c r="G156" s="6" t="s">
        <v>307</v>
      </c>
      <c r="H156" s="32" t="s">
        <v>309</v>
      </c>
      <c r="I156" s="6" t="s">
        <v>409</v>
      </c>
      <c r="J156" s="7">
        <f t="shared" si="24"/>
        <v>0.34782608695652173</v>
      </c>
      <c r="K156" s="7">
        <f t="shared" si="27"/>
        <v>0.17391304347826086</v>
      </c>
      <c r="L156" s="6">
        <v>20.217391304347828</v>
      </c>
      <c r="M156" s="6" t="s">
        <v>303</v>
      </c>
      <c r="N156" s="20">
        <v>20</v>
      </c>
      <c r="O156" s="8">
        <f t="shared" si="25"/>
        <v>0.15217391304347824</v>
      </c>
      <c r="P156" s="41"/>
      <c r="Q156" s="42"/>
      <c r="R156" s="42">
        <v>5.8823529411764705E-2</v>
      </c>
      <c r="S156" s="42">
        <v>0.19565217391304349</v>
      </c>
      <c r="T156" s="42">
        <f>VLOOKUP(A156,[1]Sheet2!A$2:C$200,3,FALSE)</f>
        <v>0.34782608695652173</v>
      </c>
      <c r="U156" s="43">
        <f t="shared" si="26"/>
        <v>0.19565217391304346</v>
      </c>
      <c r="V156" s="42"/>
      <c r="W156" s="42"/>
      <c r="X156" s="42">
        <v>0</v>
      </c>
      <c r="Y156" s="42">
        <v>0.15217391304347827</v>
      </c>
      <c r="Z156" s="42">
        <f>VLOOKUP(A156,[1]Sheet2!A$2:C$200,2,FALSE)</f>
        <v>0.34782608695652173</v>
      </c>
    </row>
    <row r="157" spans="1:26" x14ac:dyDescent="0.25">
      <c r="A157" s="6" t="s">
        <v>168</v>
      </c>
      <c r="B157" s="17" t="s">
        <v>334</v>
      </c>
      <c r="C157" s="9" t="e">
        <v>#N/A</v>
      </c>
      <c r="D157" s="17" t="s">
        <v>334</v>
      </c>
      <c r="E157" s="6" t="e">
        <v>#N/A</v>
      </c>
      <c r="F157" s="6" t="s">
        <v>291</v>
      </c>
      <c r="G157" s="6" t="s">
        <v>306</v>
      </c>
      <c r="H157" s="32" t="s">
        <v>308</v>
      </c>
      <c r="I157" s="6" t="s">
        <v>269</v>
      </c>
      <c r="J157" s="7">
        <f t="shared" si="24"/>
        <v>0.90476190476190466</v>
      </c>
      <c r="K157" s="7">
        <f t="shared" si="27"/>
        <v>2.9761904761904712E-2</v>
      </c>
      <c r="L157" s="6" t="s">
        <v>306</v>
      </c>
      <c r="M157" s="6" t="s">
        <v>290</v>
      </c>
      <c r="N157" s="20" t="s">
        <v>290</v>
      </c>
      <c r="O157" s="8">
        <f t="shared" si="25"/>
        <v>-5.9523809523810423E-3</v>
      </c>
      <c r="P157" s="41">
        <v>0.90243902439024393</v>
      </c>
      <c r="Q157" s="42">
        <v>0.66666666666666663</v>
      </c>
      <c r="R157" s="42">
        <v>1</v>
      </c>
      <c r="S157" s="42">
        <v>0.95833333333333337</v>
      </c>
      <c r="T157" s="42">
        <f>VLOOKUP(A157,[1]Sheet2!A$2:C$200,3,FALSE)</f>
        <v>0.95238095238095233</v>
      </c>
      <c r="U157" s="43">
        <f t="shared" si="26"/>
        <v>6.5476190476190466E-2</v>
      </c>
      <c r="V157" s="42">
        <v>0.92682926829268297</v>
      </c>
      <c r="W157" s="42">
        <v>0.66666666666666663</v>
      </c>
      <c r="X157" s="42">
        <v>0.93103448275862066</v>
      </c>
      <c r="Y157" s="42">
        <v>0.79166666666666663</v>
      </c>
      <c r="Z157" s="42">
        <f>VLOOKUP(A157,[1]Sheet2!A$2:C$200,2,FALSE)</f>
        <v>0.8571428571428571</v>
      </c>
    </row>
    <row r="158" spans="1:26" x14ac:dyDescent="0.25">
      <c r="A158" s="6" t="s">
        <v>93</v>
      </c>
      <c r="B158" s="6" t="s">
        <v>299</v>
      </c>
      <c r="C158" s="9">
        <v>36.314199395770395</v>
      </c>
      <c r="D158" s="16" t="s">
        <v>299</v>
      </c>
      <c r="E158" s="6">
        <v>38.035714285714285</v>
      </c>
      <c r="F158" s="6" t="s">
        <v>291</v>
      </c>
      <c r="H158" s="32" t="s">
        <v>308</v>
      </c>
      <c r="I158" s="6" t="s">
        <v>226</v>
      </c>
      <c r="J158" s="7">
        <f t="shared" si="24"/>
        <v>0.32500000000000001</v>
      </c>
      <c r="K158" s="7">
        <f t="shared" si="27"/>
        <v>1.3829787234042573E-2</v>
      </c>
      <c r="L158" s="6">
        <v>-1.9642857142857153</v>
      </c>
      <c r="M158" s="6" t="s">
        <v>299</v>
      </c>
      <c r="N158" s="20">
        <v>40</v>
      </c>
      <c r="O158" s="8">
        <f t="shared" si="25"/>
        <v>5.0151975683890626E-2</v>
      </c>
      <c r="P158" s="41">
        <v>0.38666666666666666</v>
      </c>
      <c r="Q158" s="42">
        <v>0.30501930501930502</v>
      </c>
      <c r="R158" s="42">
        <v>0.25</v>
      </c>
      <c r="S158" s="42">
        <v>0.27127659574468083</v>
      </c>
      <c r="T158" s="42">
        <f>VLOOKUP(A158,[1]Sheet2!A$2:C$200,3,FALSE)</f>
        <v>0.32142857142857145</v>
      </c>
      <c r="U158" s="43">
        <f t="shared" si="26"/>
        <v>-2.249240121580548E-2</v>
      </c>
      <c r="V158" s="42">
        <v>0.32666666666666666</v>
      </c>
      <c r="W158" s="42">
        <v>0.29182879377431908</v>
      </c>
      <c r="X158" s="42">
        <v>0.31627906976744186</v>
      </c>
      <c r="Y158" s="42">
        <v>0.35106382978723405</v>
      </c>
      <c r="Z158" s="42">
        <f>VLOOKUP(A158,[1]Sheet2!A$2:C$200,2,FALSE)</f>
        <v>0.32857142857142857</v>
      </c>
    </row>
    <row r="159" spans="1:26" x14ac:dyDescent="0.25">
      <c r="A159" s="6" t="s">
        <v>48</v>
      </c>
      <c r="B159" s="6" t="s">
        <v>293</v>
      </c>
      <c r="C159" s="9">
        <v>73.61702127659575</v>
      </c>
      <c r="D159" s="16" t="s">
        <v>293</v>
      </c>
      <c r="E159" s="6">
        <v>74.676258992805757</v>
      </c>
      <c r="F159" s="6" t="s">
        <v>291</v>
      </c>
      <c r="H159" s="32" t="s">
        <v>308</v>
      </c>
      <c r="I159" s="6" t="s">
        <v>193</v>
      </c>
      <c r="J159" s="7">
        <f t="shared" si="24"/>
        <v>0.72661870503597126</v>
      </c>
      <c r="K159" s="7">
        <f t="shared" si="27"/>
        <v>5.5290033707299902E-2</v>
      </c>
      <c r="L159" s="6">
        <v>3.6762589928057565</v>
      </c>
      <c r="M159" s="6" t="s">
        <v>293</v>
      </c>
      <c r="N159" s="20">
        <v>71</v>
      </c>
      <c r="O159" s="8">
        <f t="shared" si="25"/>
        <v>8.4268249735875655E-2</v>
      </c>
      <c r="P159" s="41">
        <v>0.72602739726027399</v>
      </c>
      <c r="Q159" s="42">
        <v>0.77439024390243905</v>
      </c>
      <c r="R159" s="42">
        <v>0.62589928057553956</v>
      </c>
      <c r="S159" s="42">
        <v>0.67832167832167833</v>
      </c>
      <c r="T159" s="42">
        <f>VLOOKUP(A159,[1]Sheet2!A$2:C$200,3,FALSE)</f>
        <v>0.76258992805755399</v>
      </c>
      <c r="U159" s="43">
        <f t="shared" si="26"/>
        <v>2.6311817678724148E-2</v>
      </c>
      <c r="V159" s="42">
        <v>0.63013698630136983</v>
      </c>
      <c r="W159" s="42">
        <v>0.75609756097560976</v>
      </c>
      <c r="X159" s="42">
        <v>0.61870503597122306</v>
      </c>
      <c r="Y159" s="42">
        <v>0.66433566433566438</v>
      </c>
      <c r="Z159" s="42">
        <f>VLOOKUP(A159,[1]Sheet2!A$2:C$200,2,FALSE)</f>
        <v>0.69064748201438853</v>
      </c>
    </row>
    <row r="160" spans="1:26" x14ac:dyDescent="0.25">
      <c r="A160" s="6" t="s">
        <v>158</v>
      </c>
      <c r="B160" s="6" t="s">
        <v>299</v>
      </c>
      <c r="C160" s="9">
        <v>33.970588235294116</v>
      </c>
      <c r="D160" s="16" t="s">
        <v>299</v>
      </c>
      <c r="E160" s="6">
        <v>36.09375</v>
      </c>
      <c r="F160" s="6" t="s">
        <v>291</v>
      </c>
      <c r="H160" s="32" t="s">
        <v>308</v>
      </c>
      <c r="I160" s="6" t="s">
        <v>262</v>
      </c>
      <c r="J160" s="7">
        <f t="shared" si="24"/>
        <v>0.33854166666666663</v>
      </c>
      <c r="K160" s="7">
        <f t="shared" si="27"/>
        <v>1.8028846153846145E-2</v>
      </c>
      <c r="L160" s="6">
        <v>9.375E-2</v>
      </c>
      <c r="M160" s="6" t="s">
        <v>299</v>
      </c>
      <c r="N160" s="20">
        <v>36</v>
      </c>
      <c r="O160" s="8">
        <f t="shared" si="25"/>
        <v>-5.1282051282051322E-2</v>
      </c>
      <c r="P160" s="41">
        <v>0.43548387096774194</v>
      </c>
      <c r="Q160" s="42">
        <v>0.28260869565217389</v>
      </c>
      <c r="R160" s="42">
        <v>0.25</v>
      </c>
      <c r="S160" s="42">
        <v>0.38461538461538464</v>
      </c>
      <c r="T160" s="42">
        <f>VLOOKUP(A160,[1]Sheet2!A$2:C$200,3,FALSE)</f>
        <v>0.33333333333333331</v>
      </c>
      <c r="U160" s="43">
        <f t="shared" si="26"/>
        <v>8.7339743589743613E-2</v>
      </c>
      <c r="V160" s="42">
        <v>0.29838709677419356</v>
      </c>
      <c r="W160" s="42">
        <v>0.27536231884057971</v>
      </c>
      <c r="X160" s="42">
        <v>0.18902439024390244</v>
      </c>
      <c r="Y160" s="42">
        <v>0.25641025641025639</v>
      </c>
      <c r="Z160" s="42">
        <f>VLOOKUP(A160,[1]Sheet2!A$2:C$200,2,FALSE)</f>
        <v>0.34375</v>
      </c>
    </row>
    <row r="161" spans="1:26" x14ac:dyDescent="0.25">
      <c r="A161" s="6" t="s">
        <v>87</v>
      </c>
      <c r="B161" s="6" t="s">
        <v>299</v>
      </c>
      <c r="C161" s="9">
        <v>28.209876543209877</v>
      </c>
      <c r="D161" s="16" t="s">
        <v>299</v>
      </c>
      <c r="E161" s="6">
        <v>29.666666666666668</v>
      </c>
      <c r="F161" s="6" t="s">
        <v>291</v>
      </c>
      <c r="H161" s="32" t="s">
        <v>308</v>
      </c>
      <c r="I161" s="6" t="s">
        <v>221</v>
      </c>
      <c r="J161" s="7">
        <f t="shared" si="24"/>
        <v>0.27333333333333332</v>
      </c>
      <c r="K161" s="7">
        <f t="shared" si="27"/>
        <v>-2.0784313725490222E-2</v>
      </c>
      <c r="L161" s="6">
        <v>-5.3333333333333321</v>
      </c>
      <c r="M161" s="6" t="s">
        <v>299</v>
      </c>
      <c r="N161" s="20">
        <v>35</v>
      </c>
      <c r="O161" s="8">
        <f t="shared" si="25"/>
        <v>-4.2352941176470593E-2</v>
      </c>
      <c r="P161" s="41">
        <v>0.29545454545454547</v>
      </c>
      <c r="Q161" s="42">
        <v>0.27522935779816515</v>
      </c>
      <c r="R161" s="42">
        <v>0.30303030303030304</v>
      </c>
      <c r="S161" s="42">
        <v>0.28235294117647058</v>
      </c>
      <c r="T161" s="42">
        <f>VLOOKUP(A161,[1]Sheet2!A$2:C$200,3,FALSE)</f>
        <v>0.24</v>
      </c>
      <c r="U161" s="43">
        <f t="shared" si="26"/>
        <v>7.8431372549014888E-4</v>
      </c>
      <c r="V161" s="42">
        <v>0.21590909090909091</v>
      </c>
      <c r="W161" s="42">
        <v>0.37614678899082571</v>
      </c>
      <c r="X161" s="42">
        <v>0.33673469387755101</v>
      </c>
      <c r="Y161" s="42">
        <v>0.30588235294117649</v>
      </c>
      <c r="Z161" s="42">
        <f>VLOOKUP(A161,[1]Sheet2!A$2:C$200,2,FALSE)</f>
        <v>0.30666666666666664</v>
      </c>
    </row>
    <row r="162" spans="1:26" x14ac:dyDescent="0.25">
      <c r="A162" s="6" t="s">
        <v>67</v>
      </c>
      <c r="B162" s="6" t="s">
        <v>293</v>
      </c>
      <c r="C162" s="9">
        <v>45.021459227467808</v>
      </c>
      <c r="D162" s="16" t="s">
        <v>293</v>
      </c>
      <c r="E162" s="6">
        <v>46.481481481481481</v>
      </c>
      <c r="F162" s="6" t="s">
        <v>291</v>
      </c>
      <c r="H162" s="32" t="s">
        <v>308</v>
      </c>
      <c r="I162" s="6" t="s">
        <v>207</v>
      </c>
      <c r="J162" s="7">
        <f t="shared" si="24"/>
        <v>0.43209876543209874</v>
      </c>
      <c r="K162" s="7">
        <f t="shared" si="27"/>
        <v>-1.8914748081414745E-2</v>
      </c>
      <c r="L162" s="6">
        <v>-4.518518518518519</v>
      </c>
      <c r="M162" s="6" t="s">
        <v>293</v>
      </c>
      <c r="N162" s="20">
        <v>51</v>
      </c>
      <c r="O162" s="8">
        <f t="shared" si="25"/>
        <v>-9.1758425091758578E-3</v>
      </c>
      <c r="P162" s="41">
        <v>0.22580645161290322</v>
      </c>
      <c r="Q162" s="42">
        <v>0.39207048458149779</v>
      </c>
      <c r="R162" s="42">
        <v>0.40684410646387831</v>
      </c>
      <c r="S162" s="42">
        <v>0.39189189189189189</v>
      </c>
      <c r="T162" s="42">
        <f>VLOOKUP(A162,[1]Sheet2!A$2:C$200,3,FALSE)</f>
        <v>0.38271604938271603</v>
      </c>
      <c r="U162" s="43">
        <f t="shared" si="26"/>
        <v>-2.8653653653653632E-2</v>
      </c>
      <c r="V162" s="42">
        <v>0.16589861751152074</v>
      </c>
      <c r="W162" s="42">
        <v>0.40969162995594716</v>
      </c>
      <c r="X162" s="42">
        <v>0.46007604562737642</v>
      </c>
      <c r="Y162" s="42">
        <v>0.51013513513513509</v>
      </c>
      <c r="Z162" s="42">
        <f>VLOOKUP(A162,[1]Sheet2!A$2:C$200,2,FALSE)</f>
        <v>0.48148148148148145</v>
      </c>
    </row>
    <row r="163" spans="1:26" x14ac:dyDescent="0.25">
      <c r="A163" s="6" t="s">
        <v>70</v>
      </c>
      <c r="B163" s="6" t="s">
        <v>303</v>
      </c>
      <c r="C163" s="9">
        <v>17.61904761904762</v>
      </c>
      <c r="D163" s="16" t="s">
        <v>303</v>
      </c>
      <c r="E163" s="6">
        <v>16.818181818181817</v>
      </c>
      <c r="F163" s="6" t="s">
        <v>291</v>
      </c>
      <c r="G163" s="6" t="s">
        <v>307</v>
      </c>
      <c r="H163" s="32" t="s">
        <v>308</v>
      </c>
      <c r="I163" s="6" t="s">
        <v>210</v>
      </c>
      <c r="J163" s="7">
        <f t="shared" si="24"/>
        <v>0.13178775105380611</v>
      </c>
      <c r="K163" s="7">
        <f t="shared" si="27"/>
        <v>-1.9997963231908181E-2</v>
      </c>
      <c r="L163" s="6">
        <v>1.8181818181818166</v>
      </c>
      <c r="M163" s="6" t="s">
        <v>303</v>
      </c>
      <c r="N163" s="20">
        <v>15</v>
      </c>
      <c r="O163" s="8">
        <f t="shared" si="25"/>
        <v>-4.3436293436293433E-2</v>
      </c>
      <c r="P163" s="41">
        <v>0.23809523809523808</v>
      </c>
      <c r="Q163" s="42">
        <v>0.19607843137254902</v>
      </c>
      <c r="R163" s="42">
        <v>0.16129032258064516</v>
      </c>
      <c r="S163" s="42">
        <v>0.17857142857142858</v>
      </c>
      <c r="T163" s="42">
        <f>VLOOKUP(A163,[1]Sheet2!A$2:C$200,3,FALSE)</f>
        <v>0.13513513513513514</v>
      </c>
      <c r="U163" s="43">
        <f t="shared" si="26"/>
        <v>3.4403669724770714E-3</v>
      </c>
      <c r="V163" s="42">
        <v>0.20238095238095238</v>
      </c>
      <c r="W163" s="42">
        <v>0.13725490196078433</v>
      </c>
      <c r="X163" s="42">
        <v>0.11827956989247312</v>
      </c>
      <c r="Y163" s="42">
        <v>0.125</v>
      </c>
      <c r="Z163" s="42">
        <f>VLOOKUP(A163,[1]Sheet2!A$2:C$200,2,FALSE)</f>
        <v>0.12844036697247707</v>
      </c>
    </row>
    <row r="164" spans="1:26" x14ac:dyDescent="0.25">
      <c r="A164" s="6" t="s">
        <v>130</v>
      </c>
      <c r="B164" s="6" t="s">
        <v>289</v>
      </c>
      <c r="C164" s="9">
        <v>100.42168674698796</v>
      </c>
      <c r="D164" s="16" t="s">
        <v>289</v>
      </c>
      <c r="E164" s="6">
        <v>100.42168674698796</v>
      </c>
      <c r="F164" s="6" t="s">
        <v>291</v>
      </c>
      <c r="H164" s="32" t="s">
        <v>309</v>
      </c>
      <c r="I164" s="6" t="s">
        <v>410</v>
      </c>
      <c r="J164" s="7">
        <f t="shared" si="24"/>
        <v>0.93975903614457823</v>
      </c>
      <c r="K164" s="7">
        <f t="shared" si="27"/>
        <v>6.6341314625590952E-2</v>
      </c>
      <c r="L164" s="6">
        <v>13.421686746987959</v>
      </c>
      <c r="M164" s="6" t="s">
        <v>289</v>
      </c>
      <c r="N164" s="20">
        <v>87</v>
      </c>
      <c r="O164" s="8">
        <f t="shared" si="25"/>
        <v>6.5121244471557094E-2</v>
      </c>
      <c r="P164" s="41">
        <v>0.86904761904761907</v>
      </c>
      <c r="Q164" s="42">
        <v>0.8089887640449438</v>
      </c>
      <c r="R164" s="42"/>
      <c r="S164" s="42">
        <v>0.89873417721518989</v>
      </c>
      <c r="T164" s="42">
        <f>VLOOKUP(A164,[1]Sheet2!A$2:C$200,3,FALSE)</f>
        <v>0.96385542168674698</v>
      </c>
      <c r="U164" s="43">
        <f t="shared" si="26"/>
        <v>6.7561384779624811E-2</v>
      </c>
      <c r="V164" s="42">
        <v>0.8571428571428571</v>
      </c>
      <c r="W164" s="42">
        <v>0.797752808988764</v>
      </c>
      <c r="X164" s="42"/>
      <c r="Y164" s="42">
        <v>0.84810126582278478</v>
      </c>
      <c r="Z164" s="42">
        <f>VLOOKUP(A164,[1]Sheet2!A$2:C$200,2,FALSE)</f>
        <v>0.91566265060240959</v>
      </c>
    </row>
    <row r="165" spans="1:26" x14ac:dyDescent="0.25">
      <c r="A165" s="6" t="s">
        <v>128</v>
      </c>
      <c r="B165" s="6" t="s">
        <v>303</v>
      </c>
      <c r="C165" s="9">
        <v>30.863309352517987</v>
      </c>
      <c r="D165" s="18" t="s">
        <v>303</v>
      </c>
      <c r="E165" s="6">
        <v>31.875</v>
      </c>
      <c r="F165" s="6" t="s">
        <v>291</v>
      </c>
      <c r="G165" s="6" t="s">
        <v>307</v>
      </c>
      <c r="H165" s="32" t="s">
        <v>308</v>
      </c>
      <c r="I165" s="6" t="s">
        <v>247</v>
      </c>
      <c r="J165" s="7">
        <f t="shared" si="24"/>
        <v>0.234375</v>
      </c>
      <c r="K165" s="7">
        <f t="shared" si="27"/>
        <v>0.1380787037037037</v>
      </c>
      <c r="L165" s="6">
        <v>14.875</v>
      </c>
      <c r="M165" s="6" t="s">
        <v>303</v>
      </c>
      <c r="N165" s="20">
        <v>17</v>
      </c>
      <c r="O165" s="8">
        <f t="shared" si="25"/>
        <v>9.1203703703703703E-2</v>
      </c>
      <c r="P165" s="41">
        <v>0.15168539325842698</v>
      </c>
      <c r="Q165" s="42">
        <v>0.23030303030303031</v>
      </c>
      <c r="R165" s="42">
        <v>0.1328125</v>
      </c>
      <c r="S165" s="42">
        <v>9.6296296296296297E-2</v>
      </c>
      <c r="T165" s="42">
        <f>VLOOKUP(A165,[1]Sheet2!A$2:C$200,3,FALSE)</f>
        <v>0.1875</v>
      </c>
      <c r="U165" s="43">
        <f t="shared" si="26"/>
        <v>0.1849537037037037</v>
      </c>
      <c r="V165" s="42">
        <v>0.12359550561797752</v>
      </c>
      <c r="W165" s="42">
        <v>0.22560975609756098</v>
      </c>
      <c r="X165" s="42">
        <v>8.59375E-2</v>
      </c>
      <c r="Y165" s="42">
        <v>9.6296296296296297E-2</v>
      </c>
      <c r="Z165" s="42">
        <f>VLOOKUP(A165,[1]Sheet2!A$2:C$200,2,FALSE)</f>
        <v>0.28125</v>
      </c>
    </row>
    <row r="166" spans="1:26" x14ac:dyDescent="0.25">
      <c r="A166" s="6" t="s">
        <v>126</v>
      </c>
      <c r="B166" s="6" t="s">
        <v>289</v>
      </c>
      <c r="C166" s="9">
        <v>84.84615384615384</v>
      </c>
      <c r="D166" s="16" t="s">
        <v>289</v>
      </c>
      <c r="E166" s="6">
        <v>85.04</v>
      </c>
      <c r="F166" s="6" t="s">
        <v>291</v>
      </c>
      <c r="H166" s="32" t="s">
        <v>308</v>
      </c>
      <c r="I166" s="6" t="s">
        <v>245</v>
      </c>
      <c r="J166" s="7">
        <f t="shared" si="24"/>
        <v>0.81200000000000006</v>
      </c>
      <c r="K166" s="7">
        <f t="shared" si="27"/>
        <v>2.8564814814814876E-3</v>
      </c>
      <c r="L166" s="6">
        <v>4.0000000000006253E-2</v>
      </c>
      <c r="M166" s="6" t="s">
        <v>289</v>
      </c>
      <c r="N166" s="20">
        <v>85</v>
      </c>
      <c r="O166" s="8">
        <f t="shared" si="25"/>
        <v>-5.2499999999999769E-3</v>
      </c>
      <c r="P166" s="41">
        <v>0.73255813953488369</v>
      </c>
      <c r="Q166" s="42">
        <v>0.74545454545454548</v>
      </c>
      <c r="R166" s="42">
        <v>0.86956521739130432</v>
      </c>
      <c r="S166" s="42">
        <v>0.78125</v>
      </c>
      <c r="T166" s="42">
        <f>VLOOKUP(A166,[1]Sheet2!A$2:C$200,3,FALSE)</f>
        <v>0.77600000000000002</v>
      </c>
      <c r="U166" s="43">
        <f t="shared" si="26"/>
        <v>1.0962962962962952E-2</v>
      </c>
      <c r="V166" s="42">
        <v>0.61627906976744184</v>
      </c>
      <c r="W166" s="42">
        <v>0.79487179487179482</v>
      </c>
      <c r="X166" s="42">
        <v>0.8925619834710744</v>
      </c>
      <c r="Y166" s="42">
        <v>0.83703703703703702</v>
      </c>
      <c r="Z166" s="42">
        <f>VLOOKUP(A166,[1]Sheet2!A$2:C$200,2,FALSE)</f>
        <v>0.84799999999999998</v>
      </c>
    </row>
    <row r="167" spans="1:26" x14ac:dyDescent="0.25">
      <c r="A167" s="6" t="s">
        <v>96</v>
      </c>
      <c r="B167" s="6" t="s">
        <v>293</v>
      </c>
      <c r="C167" s="9">
        <v>62.768079800498754</v>
      </c>
      <c r="D167" s="16" t="s">
        <v>293</v>
      </c>
      <c r="E167" s="6">
        <v>63.197969543147209</v>
      </c>
      <c r="F167" s="6" t="s">
        <v>291</v>
      </c>
      <c r="H167" s="32" t="s">
        <v>308</v>
      </c>
      <c r="I167" s="6" t="s">
        <v>298</v>
      </c>
      <c r="J167" s="7">
        <f t="shared" si="24"/>
        <v>0.60025380710659904</v>
      </c>
      <c r="K167" s="7">
        <f t="shared" si="27"/>
        <v>-6.9513634753866127E-2</v>
      </c>
      <c r="L167" s="6">
        <v>-7.8020304568527905</v>
      </c>
      <c r="M167" s="6" t="s">
        <v>293</v>
      </c>
      <c r="N167" s="20">
        <v>71</v>
      </c>
      <c r="O167" s="8">
        <f t="shared" si="25"/>
        <v>-9.7214024318262315E-2</v>
      </c>
      <c r="P167" s="41">
        <v>0.66066838046272491</v>
      </c>
      <c r="Q167" s="42">
        <v>0.74683544303797467</v>
      </c>
      <c r="R167" s="42">
        <v>0.68840579710144922</v>
      </c>
      <c r="S167" s="42">
        <v>0.68604651162790697</v>
      </c>
      <c r="T167" s="42">
        <f>VLOOKUP(A167,[1]Sheet2!A$2:C$200,3,FALSE)</f>
        <v>0.58883248730964466</v>
      </c>
      <c r="U167" s="43">
        <f t="shared" si="26"/>
        <v>-4.1813245189469939E-2</v>
      </c>
      <c r="V167" s="42">
        <v>0.56298200514138819</v>
      </c>
      <c r="W167" s="42">
        <v>0.74936708860759493</v>
      </c>
      <c r="X167" s="42">
        <v>0.66585956416464886</v>
      </c>
      <c r="Y167" s="42">
        <v>0.65348837209302324</v>
      </c>
      <c r="Z167" s="42">
        <f>VLOOKUP(A167,[1]Sheet2!A$2:C$200,2,FALSE)</f>
        <v>0.6116751269035533</v>
      </c>
    </row>
    <row r="168" spans="1:26" x14ac:dyDescent="0.25">
      <c r="A168" s="6" t="s">
        <v>77</v>
      </c>
      <c r="B168" s="6" t="s">
        <v>302</v>
      </c>
      <c r="C168" s="9">
        <v>39.940119760479043</v>
      </c>
      <c r="D168" s="18" t="s">
        <v>302</v>
      </c>
      <c r="E168" s="6">
        <v>39.839743589743591</v>
      </c>
      <c r="F168" s="6" t="s">
        <v>291</v>
      </c>
      <c r="G168" s="6" t="s">
        <v>310</v>
      </c>
      <c r="H168" s="32" t="s">
        <v>308</v>
      </c>
      <c r="I168" s="6" t="s">
        <v>215</v>
      </c>
      <c r="J168" s="7">
        <f t="shared" si="24"/>
        <v>0.37179487179487181</v>
      </c>
      <c r="K168" s="7">
        <f t="shared" si="27"/>
        <v>-0.10652882762709351</v>
      </c>
      <c r="L168" s="6">
        <v>-11.160256410256409</v>
      </c>
      <c r="M168" s="6" t="s">
        <v>302</v>
      </c>
      <c r="N168" s="20">
        <v>51</v>
      </c>
      <c r="O168" s="8">
        <f t="shared" si="25"/>
        <v>-0.12820512820512819</v>
      </c>
      <c r="P168" s="41">
        <v>0.7078651685393258</v>
      </c>
      <c r="Q168" s="42">
        <v>0.65775401069518713</v>
      </c>
      <c r="R168" s="42">
        <v>0.47727272727272729</v>
      </c>
      <c r="S168" s="42">
        <v>0.5</v>
      </c>
      <c r="T168" s="42">
        <f>VLOOKUP(A168,[1]Sheet2!A$2:C$200,3,FALSE)</f>
        <v>0.37179487179487181</v>
      </c>
      <c r="U168" s="43">
        <f t="shared" si="26"/>
        <v>-8.4852527049058823E-2</v>
      </c>
      <c r="V168" s="42">
        <v>0.6629213483146067</v>
      </c>
      <c r="W168" s="42">
        <v>0.50264550264550267</v>
      </c>
      <c r="X168" s="42">
        <v>0.46666666666666667</v>
      </c>
      <c r="Y168" s="42">
        <v>0.45664739884393063</v>
      </c>
      <c r="Z168" s="42">
        <f>VLOOKUP(A168,[1]Sheet2!A$2:C$200,2,FALSE)</f>
        <v>0.37179487179487181</v>
      </c>
    </row>
    <row r="169" spans="1:26" x14ac:dyDescent="0.25">
      <c r="A169" s="6" t="s">
        <v>181</v>
      </c>
      <c r="B169" s="6" t="s">
        <v>446</v>
      </c>
      <c r="C169" s="9">
        <v>47.303370786516851</v>
      </c>
      <c r="D169" s="16" t="s">
        <v>335</v>
      </c>
      <c r="E169" s="6">
        <v>48.372093023255815</v>
      </c>
      <c r="F169" s="6" t="s">
        <v>291</v>
      </c>
      <c r="G169" s="6" t="s">
        <v>447</v>
      </c>
      <c r="H169" s="32" t="s">
        <v>308</v>
      </c>
      <c r="I169" s="6" t="s">
        <v>278</v>
      </c>
      <c r="J169" s="7">
        <f t="shared" si="24"/>
        <v>0.43604651162790697</v>
      </c>
      <c r="K169" s="7">
        <f t="shared" si="27"/>
        <v>0.17134062927496579</v>
      </c>
      <c r="L169" s="6">
        <v>19.372093023255815</v>
      </c>
      <c r="M169" s="6" t="s">
        <v>299</v>
      </c>
      <c r="N169" s="20">
        <v>29</v>
      </c>
      <c r="O169" s="8">
        <f t="shared" si="25"/>
        <v>0.13862289101687189</v>
      </c>
      <c r="P169" s="41">
        <v>0.44859813084112149</v>
      </c>
      <c r="Q169" s="42">
        <v>0.41666666666666669</v>
      </c>
      <c r="R169" s="42">
        <v>0.35714285714285715</v>
      </c>
      <c r="S169" s="42">
        <v>0.24509803921568626</v>
      </c>
      <c r="T169" s="42">
        <f>VLOOKUP(A169,[1]Sheet2!A$2:C$200,3,FALSE)</f>
        <v>0.38372093023255816</v>
      </c>
      <c r="U169" s="43">
        <f t="shared" si="26"/>
        <v>0.20405836753305973</v>
      </c>
      <c r="V169" s="42">
        <v>0.37383177570093457</v>
      </c>
      <c r="W169" s="42">
        <v>0.52083333333333337</v>
      </c>
      <c r="X169" s="42">
        <v>0.32142857142857145</v>
      </c>
      <c r="Y169" s="42">
        <v>0.28431372549019607</v>
      </c>
      <c r="Z169" s="42">
        <f>VLOOKUP(A169,[1]Sheet2!A$2:C$200,2,FALSE)</f>
        <v>0.48837209302325579</v>
      </c>
    </row>
    <row r="170" spans="1:26" x14ac:dyDescent="0.25">
      <c r="A170" s="6" t="s">
        <v>102</v>
      </c>
      <c r="B170" s="6" t="s">
        <v>302</v>
      </c>
      <c r="C170" s="9">
        <v>57.054545454545455</v>
      </c>
      <c r="D170" s="18" t="s">
        <v>302</v>
      </c>
      <c r="E170" s="6">
        <v>57.798507462686565</v>
      </c>
      <c r="F170" s="6" t="s">
        <v>291</v>
      </c>
      <c r="G170" s="6" t="s">
        <v>310</v>
      </c>
      <c r="H170" s="32" t="s">
        <v>308</v>
      </c>
      <c r="I170" s="6" t="s">
        <v>230</v>
      </c>
      <c r="J170" s="7">
        <f t="shared" si="24"/>
        <v>0.51865671641791045</v>
      </c>
      <c r="K170" s="7">
        <f t="shared" si="27"/>
        <v>0.12649985367281241</v>
      </c>
      <c r="L170" s="6">
        <v>15.798507462686565</v>
      </c>
      <c r="M170" s="6" t="s">
        <v>302</v>
      </c>
      <c r="N170" s="20">
        <v>42</v>
      </c>
      <c r="O170" s="8">
        <f t="shared" si="25"/>
        <v>0.10038045068773777</v>
      </c>
      <c r="P170" s="41">
        <v>0.44910179640718562</v>
      </c>
      <c r="Q170" s="42">
        <v>0.45378151260504201</v>
      </c>
      <c r="R170" s="42">
        <v>0.46357615894039733</v>
      </c>
      <c r="S170" s="42">
        <v>0.39215686274509803</v>
      </c>
      <c r="T170" s="42">
        <f>VLOOKUP(A170,[1]Sheet2!A$2:C$200,3,FALSE)</f>
        <v>0.4925373134328358</v>
      </c>
      <c r="U170" s="43">
        <f t="shared" si="26"/>
        <v>0.15261925665788706</v>
      </c>
      <c r="V170" s="42">
        <v>0.31736526946107785</v>
      </c>
      <c r="W170" s="42">
        <v>0.44</v>
      </c>
      <c r="X170" s="42">
        <v>0.51655629139072845</v>
      </c>
      <c r="Y170" s="42">
        <v>0.39215686274509803</v>
      </c>
      <c r="Z170" s="42">
        <f>VLOOKUP(A170,[1]Sheet2!A$2:C$200,2,FALSE)</f>
        <v>0.54477611940298509</v>
      </c>
    </row>
    <row r="171" spans="1:26" x14ac:dyDescent="0.25">
      <c r="A171" s="6" t="s">
        <v>43</v>
      </c>
      <c r="B171" s="6" t="s">
        <v>293</v>
      </c>
      <c r="C171" s="9">
        <v>78.131868131868131</v>
      </c>
      <c r="D171" s="16" t="s">
        <v>293</v>
      </c>
      <c r="E171" s="6">
        <v>78.131868131868131</v>
      </c>
      <c r="F171" s="6" t="s">
        <v>291</v>
      </c>
      <c r="H171" s="32" t="s">
        <v>309</v>
      </c>
      <c r="I171" s="6" t="s">
        <v>412</v>
      </c>
      <c r="J171" s="7">
        <f t="shared" si="24"/>
        <v>0.75824175824175821</v>
      </c>
      <c r="K171" s="7">
        <f t="shared" si="27"/>
        <v>4.8014485514485505E-2</v>
      </c>
      <c r="L171" s="6">
        <v>5.1318681318681314</v>
      </c>
      <c r="M171" s="6" t="s">
        <v>293</v>
      </c>
      <c r="N171" s="20">
        <v>73</v>
      </c>
      <c r="O171" s="8">
        <f t="shared" si="25"/>
        <v>5.4820179820179837E-2</v>
      </c>
      <c r="P171" s="41">
        <v>0.70192307692307687</v>
      </c>
      <c r="Q171" s="42">
        <v>0.66666666666666663</v>
      </c>
      <c r="R171" s="42">
        <v>0.62068965517241381</v>
      </c>
      <c r="S171" s="42">
        <v>0.67045454545454541</v>
      </c>
      <c r="T171" s="42">
        <f>VLOOKUP(A171,[1]Sheet2!A$2:C$200,3,FALSE)</f>
        <v>0.72527472527472525</v>
      </c>
      <c r="U171" s="43">
        <f t="shared" si="26"/>
        <v>4.1208791208791173E-2</v>
      </c>
      <c r="V171" s="42">
        <v>0.60576923076923073</v>
      </c>
      <c r="W171" s="42">
        <v>0.72</v>
      </c>
      <c r="X171" s="42">
        <v>0.71264367816091956</v>
      </c>
      <c r="Y171" s="42">
        <v>0.75</v>
      </c>
      <c r="Z171" s="42">
        <f>VLOOKUP(A171,[1]Sheet2!A$2:C$200,2,FALSE)</f>
        <v>0.79120879120879117</v>
      </c>
    </row>
    <row r="172" spans="1:26" x14ac:dyDescent="0.25">
      <c r="A172" s="6" t="s">
        <v>38</v>
      </c>
      <c r="B172" s="6" t="s">
        <v>299</v>
      </c>
      <c r="C172" s="9">
        <v>41.7578125</v>
      </c>
      <c r="D172" s="16" t="s">
        <v>299</v>
      </c>
      <c r="E172" s="6">
        <v>41.693548387096776</v>
      </c>
      <c r="F172" s="6" t="s">
        <v>291</v>
      </c>
      <c r="H172" s="32" t="s">
        <v>309</v>
      </c>
      <c r="I172" s="6" t="s">
        <v>413</v>
      </c>
      <c r="J172" s="7">
        <f t="shared" si="24"/>
        <v>0.36434108527131781</v>
      </c>
      <c r="K172" s="7">
        <f t="shared" si="27"/>
        <v>-5.2325581395348819E-2</v>
      </c>
      <c r="L172" s="6">
        <v>-4.3064516129032242</v>
      </c>
      <c r="M172" s="6" t="s">
        <v>293</v>
      </c>
      <c r="N172" s="20">
        <v>46</v>
      </c>
      <c r="O172" s="8">
        <f t="shared" si="25"/>
        <v>-7.8914728682170532E-2</v>
      </c>
      <c r="P172" s="41">
        <v>0.33103448275862069</v>
      </c>
      <c r="Q172" s="42">
        <v>0.62328767123287676</v>
      </c>
      <c r="R172" s="42">
        <v>0.34814814814814815</v>
      </c>
      <c r="S172" s="42">
        <v>0.42</v>
      </c>
      <c r="T172" s="42">
        <f>VLOOKUP(A172,[1]Sheet2!A$2:C$200,3,FALSE)</f>
        <v>0.34108527131782945</v>
      </c>
      <c r="U172" s="43">
        <f t="shared" si="26"/>
        <v>-2.5736434108527106E-2</v>
      </c>
      <c r="V172" s="42">
        <v>0.27777777777777779</v>
      </c>
      <c r="W172" s="42">
        <v>0.60689655172413792</v>
      </c>
      <c r="X172" s="42">
        <v>0.38518518518518519</v>
      </c>
      <c r="Y172" s="42">
        <v>0.41333333333333333</v>
      </c>
      <c r="Z172" s="42">
        <f>VLOOKUP(A172,[1]Sheet2!A$2:C$200,2,FALSE)</f>
        <v>0.38759689922480622</v>
      </c>
    </row>
    <row r="173" spans="1:26" x14ac:dyDescent="0.25">
      <c r="A173" s="6" t="s">
        <v>68</v>
      </c>
      <c r="B173" s="6" t="s">
        <v>293</v>
      </c>
      <c r="C173" s="9">
        <v>46.131078224101479</v>
      </c>
      <c r="D173" s="16" t="s">
        <v>293</v>
      </c>
      <c r="E173" s="6">
        <v>47.314814814814817</v>
      </c>
      <c r="F173" s="6" t="s">
        <v>291</v>
      </c>
      <c r="H173" s="32" t="s">
        <v>308</v>
      </c>
      <c r="I173" s="6" t="s">
        <v>208</v>
      </c>
      <c r="J173" s="7">
        <f t="shared" si="24"/>
        <v>0.4282407407407407</v>
      </c>
      <c r="K173" s="7">
        <f t="shared" si="27"/>
        <v>5.2386707585717174E-2</v>
      </c>
      <c r="L173" s="6">
        <v>5.3148148148148167</v>
      </c>
      <c r="M173" s="6" t="s">
        <v>299</v>
      </c>
      <c r="N173" s="20">
        <v>42</v>
      </c>
      <c r="O173" s="8">
        <f t="shared" si="25"/>
        <v>5.5145335208626356E-2</v>
      </c>
      <c r="P173" s="41">
        <v>0.47761194029850745</v>
      </c>
      <c r="Q173" s="42">
        <v>0.49289099526066349</v>
      </c>
      <c r="R173" s="42">
        <v>0.396078431372549</v>
      </c>
      <c r="S173" s="42">
        <v>0.32911392405063289</v>
      </c>
      <c r="T173" s="42">
        <f>VLOOKUP(A173,[1]Sheet2!A$2:C$200,3,FALSE)</f>
        <v>0.38425925925925924</v>
      </c>
      <c r="U173" s="43">
        <f t="shared" si="26"/>
        <v>4.9628079962807992E-2</v>
      </c>
      <c r="V173" s="42">
        <v>0.4925373134328358</v>
      </c>
      <c r="W173" s="42">
        <v>0.53669724770642202</v>
      </c>
      <c r="X173" s="42">
        <v>0.35521235521235522</v>
      </c>
      <c r="Y173" s="42">
        <v>0.42259414225941422</v>
      </c>
      <c r="Z173" s="42">
        <f>VLOOKUP(A173,[1]Sheet2!A$2:C$200,2,FALSE)</f>
        <v>0.47222222222222221</v>
      </c>
    </row>
    <row r="174" spans="1:26" x14ac:dyDescent="0.25">
      <c r="A174" s="6" t="s">
        <v>104</v>
      </c>
      <c r="B174" s="6" t="s">
        <v>293</v>
      </c>
      <c r="C174" s="9">
        <v>62.138554216867469</v>
      </c>
      <c r="D174" s="16" t="s">
        <v>293</v>
      </c>
      <c r="E174" s="6">
        <v>62.15625</v>
      </c>
      <c r="F174" s="6" t="s">
        <v>291</v>
      </c>
      <c r="H174" s="32" t="s">
        <v>308</v>
      </c>
      <c r="I174" s="6" t="s">
        <v>231</v>
      </c>
      <c r="J174" s="7">
        <f t="shared" si="24"/>
        <v>0.58437500000000009</v>
      </c>
      <c r="K174" s="7">
        <f t="shared" si="27"/>
        <v>7.9266817648692922E-2</v>
      </c>
      <c r="L174" s="6">
        <v>4.15625</v>
      </c>
      <c r="M174" s="6" t="s">
        <v>293</v>
      </c>
      <c r="N174" s="20">
        <v>58</v>
      </c>
      <c r="O174" s="8">
        <f t="shared" si="25"/>
        <v>9.4168994413407869E-2</v>
      </c>
      <c r="P174" s="41">
        <v>0.29347826086956524</v>
      </c>
      <c r="Q174" s="42">
        <v>0.42076502732240439</v>
      </c>
      <c r="R174" s="42">
        <v>0.45108695652173914</v>
      </c>
      <c r="S174" s="42">
        <v>0.42458100558659218</v>
      </c>
      <c r="T174" s="42">
        <f>VLOOKUP(A174,[1]Sheet2!A$2:C$200,3,FALSE)</f>
        <v>0.51875000000000004</v>
      </c>
      <c r="U174" s="43">
        <f t="shared" si="26"/>
        <v>6.4364640883977975E-2</v>
      </c>
      <c r="V174" s="42">
        <v>0.35869565217391303</v>
      </c>
      <c r="W174" s="42">
        <v>0.6063829787234043</v>
      </c>
      <c r="X174" s="42">
        <v>0.62365591397849462</v>
      </c>
      <c r="Y174" s="42">
        <v>0.58563535911602205</v>
      </c>
      <c r="Z174" s="42">
        <f>VLOOKUP(A174,[1]Sheet2!A$2:C$200,2,FALSE)</f>
        <v>0.65</v>
      </c>
    </row>
    <row r="175" spans="1:26" x14ac:dyDescent="0.25">
      <c r="A175" s="6" t="s">
        <v>85</v>
      </c>
      <c r="B175" s="6" t="s">
        <v>303</v>
      </c>
      <c r="C175" s="9">
        <v>13.857290589451914</v>
      </c>
      <c r="D175" s="16" t="s">
        <v>303</v>
      </c>
      <c r="E175" s="6">
        <v>14.225195094760313</v>
      </c>
      <c r="F175" s="6" t="s">
        <v>291</v>
      </c>
      <c r="G175" s="6" t="s">
        <v>307</v>
      </c>
      <c r="H175" s="32" t="s">
        <v>308</v>
      </c>
      <c r="I175" s="6" t="s">
        <v>414</v>
      </c>
      <c r="J175" s="7">
        <f t="shared" si="24"/>
        <v>7.998412422791655E-2</v>
      </c>
      <c r="K175" s="7" t="s">
        <v>350</v>
      </c>
      <c r="L175" s="6">
        <v>-1.7748049052396873</v>
      </c>
      <c r="M175" s="6" t="s">
        <v>303</v>
      </c>
      <c r="N175" s="20">
        <v>16</v>
      </c>
      <c r="O175" s="8" t="str">
        <f t="shared" si="25"/>
        <v/>
      </c>
      <c r="P175" s="41"/>
      <c r="Q175" s="42"/>
      <c r="R175" s="42"/>
      <c r="S175" s="42"/>
      <c r="T175" s="42">
        <f>VLOOKUP(A175,[1]Sheet2!A$2:C$200,3,FALSE)</f>
        <v>9.4505494505494503E-2</v>
      </c>
      <c r="U175" s="43" t="str">
        <f t="shared" si="26"/>
        <v/>
      </c>
      <c r="V175" s="42"/>
      <c r="W175" s="42"/>
      <c r="X175" s="42"/>
      <c r="Y175" s="42"/>
      <c r="Z175" s="42">
        <f>VLOOKUP(A175,[1]Sheet2!A$2:C$200,2,FALSE)</f>
        <v>6.5462753950338598E-2</v>
      </c>
    </row>
    <row r="176" spans="1:26" x14ac:dyDescent="0.25">
      <c r="A176" s="6" t="s">
        <v>105</v>
      </c>
      <c r="B176" s="6" t="s">
        <v>303</v>
      </c>
      <c r="C176" s="9">
        <v>26.679389312977101</v>
      </c>
      <c r="D176" s="16" t="s">
        <v>302</v>
      </c>
      <c r="E176" s="6">
        <v>25.537190082644628</v>
      </c>
      <c r="F176" s="6" t="s">
        <v>430</v>
      </c>
      <c r="G176" s="6" t="s">
        <v>448</v>
      </c>
      <c r="H176" s="32" t="s">
        <v>308</v>
      </c>
      <c r="I176" s="6" t="s">
        <v>415</v>
      </c>
      <c r="J176" s="7">
        <f t="shared" si="24"/>
        <v>0.2231404958677686</v>
      </c>
      <c r="K176" s="7">
        <f>IF(O176="","",(U176+O176)/2)</f>
        <v>-0.17685950413223139</v>
      </c>
      <c r="L176" s="6">
        <v>-18.462809917355372</v>
      </c>
      <c r="M176" s="6" t="s">
        <v>299</v>
      </c>
      <c r="N176" s="20">
        <v>44</v>
      </c>
      <c r="O176" s="8">
        <f t="shared" si="25"/>
        <v>-0.14722987450260175</v>
      </c>
      <c r="P176" s="41">
        <v>0.24489795918367346</v>
      </c>
      <c r="Q176" s="42">
        <v>0.38461538461538464</v>
      </c>
      <c r="R176" s="42">
        <v>0.46666666666666667</v>
      </c>
      <c r="S176" s="42">
        <v>0.37037037037037035</v>
      </c>
      <c r="T176" s="42">
        <f>VLOOKUP(A176,[1]Sheet2!A$2:C$200,3,FALSE)</f>
        <v>0.2231404958677686</v>
      </c>
      <c r="U176" s="43">
        <f t="shared" si="26"/>
        <v>-0.20648913376186104</v>
      </c>
      <c r="V176" s="42">
        <v>0.29931972789115646</v>
      </c>
      <c r="W176" s="42">
        <v>0.38028169014084506</v>
      </c>
      <c r="X176" s="42">
        <v>0.43801652892561982</v>
      </c>
      <c r="Y176" s="42">
        <v>0.42962962962962964</v>
      </c>
      <c r="Z176" s="42">
        <f>VLOOKUP(A176,[1]Sheet2!A$2:C$200,2,FALSE)</f>
        <v>0.2231404958677686</v>
      </c>
    </row>
    <row r="177" spans="1:26" x14ac:dyDescent="0.25">
      <c r="A177" s="6" t="s">
        <v>145</v>
      </c>
      <c r="B177" s="6" t="s">
        <v>293</v>
      </c>
      <c r="C177" s="9">
        <v>77.316176470588232</v>
      </c>
      <c r="D177" s="16" t="s">
        <v>293</v>
      </c>
      <c r="E177" s="6">
        <v>77.888888888888886</v>
      </c>
      <c r="F177" s="6" t="s">
        <v>291</v>
      </c>
      <c r="H177" s="32" t="s">
        <v>309</v>
      </c>
      <c r="I177" s="6" t="s">
        <v>416</v>
      </c>
      <c r="J177" s="7">
        <f t="shared" si="24"/>
        <v>0.73333333333333339</v>
      </c>
      <c r="K177" s="7">
        <f>IF(O177="","",(U177+O177)/2)</f>
        <v>5.3921568627450789E-3</v>
      </c>
      <c r="L177" s="6">
        <v>1.8888888888888857</v>
      </c>
      <c r="M177" s="6" t="s">
        <v>293</v>
      </c>
      <c r="N177" s="20">
        <v>76</v>
      </c>
      <c r="O177" s="8">
        <f t="shared" si="25"/>
        <v>-3.867102396514166E-2</v>
      </c>
      <c r="P177" s="41">
        <v>0.53153153153153154</v>
      </c>
      <c r="Q177" s="42">
        <v>0.58750000000000002</v>
      </c>
      <c r="R177" s="42">
        <v>0.72142857142857142</v>
      </c>
      <c r="S177" s="42">
        <v>0.77941176470588236</v>
      </c>
      <c r="T177" s="42">
        <f>VLOOKUP(A177,[1]Sheet2!A$2:C$200,3,FALSE)</f>
        <v>0.7407407407407407</v>
      </c>
      <c r="U177" s="43">
        <f t="shared" si="26"/>
        <v>4.9455337690631818E-2</v>
      </c>
      <c r="V177" s="42">
        <v>0.3963963963963964</v>
      </c>
      <c r="W177" s="42">
        <v>0.50624999999999998</v>
      </c>
      <c r="X177" s="42">
        <v>0.57857142857142863</v>
      </c>
      <c r="Y177" s="42">
        <v>0.67647058823529416</v>
      </c>
      <c r="Z177" s="42">
        <f>VLOOKUP(A177,[1]Sheet2!A$2:C$200,2,FALSE)</f>
        <v>0.72592592592592597</v>
      </c>
    </row>
    <row r="178" spans="1:26" x14ac:dyDescent="0.25">
      <c r="A178" s="6" t="s">
        <v>137</v>
      </c>
      <c r="B178" s="6" t="s">
        <v>293</v>
      </c>
      <c r="C178" s="9">
        <v>71.36363636363636</v>
      </c>
      <c r="D178" s="16" t="s">
        <v>293</v>
      </c>
      <c r="E178" s="6">
        <v>72.429906542056074</v>
      </c>
      <c r="F178" s="6" t="s">
        <v>291</v>
      </c>
      <c r="H178" s="32" t="s">
        <v>309</v>
      </c>
      <c r="I178" s="6" t="s">
        <v>417</v>
      </c>
      <c r="J178" s="7">
        <f t="shared" si="24"/>
        <v>0.69158878504672894</v>
      </c>
      <c r="K178" s="7">
        <f>IF(O178="","",(U178+O178)/2)</f>
        <v>0.13114922460716849</v>
      </c>
      <c r="L178" s="6">
        <v>10.429906542056074</v>
      </c>
      <c r="M178" s="6" t="s">
        <v>293</v>
      </c>
      <c r="N178" s="20">
        <v>62</v>
      </c>
      <c r="O178" s="8">
        <f t="shared" si="25"/>
        <v>0.10917120262914648</v>
      </c>
      <c r="P178" s="41"/>
      <c r="Q178" s="42"/>
      <c r="R178" s="42">
        <v>0.55072463768115942</v>
      </c>
      <c r="S178" s="42">
        <v>0.58241758241758246</v>
      </c>
      <c r="T178" s="42">
        <f>VLOOKUP(A178,[1]Sheet2!A$2:C$200,3,FALSE)</f>
        <v>0.69158878504672894</v>
      </c>
      <c r="U178" s="43">
        <f t="shared" si="26"/>
        <v>0.1531272465851905</v>
      </c>
      <c r="V178" s="42"/>
      <c r="W178" s="42"/>
      <c r="X178" s="42">
        <v>0.56521739130434778</v>
      </c>
      <c r="Y178" s="42">
        <v>0.53846153846153844</v>
      </c>
      <c r="Z178" s="42">
        <f>VLOOKUP(A178,[1]Sheet2!A$2:C$200,2,FALSE)</f>
        <v>0.69158878504672894</v>
      </c>
    </row>
    <row r="179" spans="1:26" x14ac:dyDescent="0.25">
      <c r="A179" s="6" t="s">
        <v>134</v>
      </c>
      <c r="B179" s="6" t="s">
        <v>302</v>
      </c>
      <c r="C179" s="9">
        <v>33.03317535545024</v>
      </c>
      <c r="D179" s="18" t="s">
        <v>302</v>
      </c>
      <c r="E179" s="6">
        <v>32.696078431372548</v>
      </c>
      <c r="F179" s="6" t="s">
        <v>291</v>
      </c>
      <c r="G179" s="6" t="s">
        <v>310</v>
      </c>
      <c r="H179" s="32" t="s">
        <v>308</v>
      </c>
      <c r="I179" s="6" t="s">
        <v>250</v>
      </c>
      <c r="J179" s="7">
        <f t="shared" si="24"/>
        <v>0.29411764705882354</v>
      </c>
      <c r="K179" s="7">
        <f>IF(O179="","",(U179+O179)/2)</f>
        <v>1.7331932773109265E-2</v>
      </c>
      <c r="L179" s="6">
        <v>2.6960784313725483</v>
      </c>
      <c r="M179" s="6" t="s">
        <v>302</v>
      </c>
      <c r="N179" s="20">
        <v>30</v>
      </c>
      <c r="O179" s="8">
        <f t="shared" si="25"/>
        <v>8.6834733893557448E-2</v>
      </c>
      <c r="P179" s="41">
        <v>0.35714285714285715</v>
      </c>
      <c r="Q179" s="42">
        <v>0.55681818181818177</v>
      </c>
      <c r="R179" s="42">
        <v>0.1276595744680851</v>
      </c>
      <c r="S179" s="42">
        <v>0.2857142857142857</v>
      </c>
      <c r="T179" s="42">
        <f>VLOOKUP(A179,[1]Sheet2!A$2:C$200,3,FALSE)</f>
        <v>0.37254901960784315</v>
      </c>
      <c r="U179" s="43">
        <f t="shared" si="26"/>
        <v>-5.2170868347338917E-2</v>
      </c>
      <c r="V179" s="42">
        <v>0.31632653061224492</v>
      </c>
      <c r="W179" s="42">
        <v>0.48314606741573035</v>
      </c>
      <c r="X179" s="42">
        <v>0.19148936170212766</v>
      </c>
      <c r="Y179" s="42">
        <v>0.26785714285714285</v>
      </c>
      <c r="Z179" s="42">
        <f>VLOOKUP(A179,[1]Sheet2!A$2:C$200,2,FALSE)</f>
        <v>0.21568627450980393</v>
      </c>
    </row>
    <row r="180" spans="1:26" x14ac:dyDescent="0.25">
      <c r="A180" s="6" t="s">
        <v>51</v>
      </c>
      <c r="B180" s="6" t="s">
        <v>299</v>
      </c>
      <c r="C180" s="9">
        <v>34.343891402714931</v>
      </c>
      <c r="D180" s="16" t="s">
        <v>299</v>
      </c>
      <c r="E180" s="6">
        <v>36.589743589743591</v>
      </c>
      <c r="F180" s="6" t="s">
        <v>291</v>
      </c>
      <c r="H180" s="32" t="s">
        <v>308</v>
      </c>
      <c r="I180" s="6" t="s">
        <v>196</v>
      </c>
      <c r="J180" s="7">
        <f t="shared" si="24"/>
        <v>0.3025641025641026</v>
      </c>
      <c r="K180" s="7">
        <f>IF(O180="","",(U180+O180)/2)</f>
        <v>2.9836829836829851E-2</v>
      </c>
      <c r="L180" s="6">
        <v>4.5897435897435912</v>
      </c>
      <c r="M180" s="6" t="s">
        <v>299</v>
      </c>
      <c r="N180" s="20">
        <v>32</v>
      </c>
      <c r="O180" s="8">
        <f t="shared" si="25"/>
        <v>5.4933954933954948E-2</v>
      </c>
      <c r="P180" s="41">
        <v>0.24223602484472051</v>
      </c>
      <c r="Q180" s="42">
        <v>0.36799999999999999</v>
      </c>
      <c r="R180" s="42">
        <v>0.25850340136054423</v>
      </c>
      <c r="S180" s="42">
        <v>0.23737373737373738</v>
      </c>
      <c r="T180" s="42">
        <f>VLOOKUP(A180,[1]Sheet2!A$2:C$200,3,FALSE)</f>
        <v>0.29230769230769232</v>
      </c>
      <c r="U180" s="43">
        <f t="shared" si="26"/>
        <v>4.7397047397047531E-3</v>
      </c>
      <c r="V180" s="42">
        <v>0.18012422360248448</v>
      </c>
      <c r="W180" s="42">
        <v>0.38709677419354838</v>
      </c>
      <c r="X180" s="42">
        <v>0.31543624161073824</v>
      </c>
      <c r="Y180" s="42">
        <v>0.30808080808080807</v>
      </c>
      <c r="Z180" s="42">
        <f>VLOOKUP(A180,[1]Sheet2!A$2:C$200,2,FALSE)</f>
        <v>0.31282051282051282</v>
      </c>
    </row>
    <row r="181" spans="1:26" x14ac:dyDescent="0.25">
      <c r="A181" s="6" t="s">
        <v>147</v>
      </c>
      <c r="B181" s="6" t="s">
        <v>293</v>
      </c>
      <c r="C181" s="9">
        <v>63.613445378151262</v>
      </c>
      <c r="D181" s="16" t="s">
        <v>293</v>
      </c>
      <c r="E181" s="6">
        <v>63.613445378151262</v>
      </c>
      <c r="F181" s="6" t="s">
        <v>291</v>
      </c>
      <c r="H181" s="32" t="s">
        <v>309</v>
      </c>
      <c r="I181" s="6" t="s">
        <v>418</v>
      </c>
      <c r="J181" s="7">
        <f t="shared" si="24"/>
        <v>0.61355932203389829</v>
      </c>
      <c r="K181" s="7" t="s">
        <v>350</v>
      </c>
      <c r="L181" s="6">
        <v>-5.3865546218487381</v>
      </c>
      <c r="M181" s="6" t="s">
        <v>293</v>
      </c>
      <c r="N181" s="20">
        <v>69</v>
      </c>
      <c r="O181" s="8" t="str">
        <f t="shared" si="25"/>
        <v/>
      </c>
      <c r="P181" s="41"/>
      <c r="Q181" s="42"/>
      <c r="R181" s="42">
        <v>0.7142857142857143</v>
      </c>
      <c r="S181" s="42"/>
      <c r="T181" s="42">
        <f>VLOOKUP(A181,[1]Sheet2!A$2:C$200,3,FALSE)</f>
        <v>0.6</v>
      </c>
      <c r="U181" s="43" t="str">
        <f t="shared" si="26"/>
        <v/>
      </c>
      <c r="V181" s="42"/>
      <c r="W181" s="42"/>
      <c r="X181" s="42">
        <v>0.59183673469387754</v>
      </c>
      <c r="Y181" s="42"/>
      <c r="Z181" s="42">
        <f>VLOOKUP(A181,[1]Sheet2!A$2:C$200,2,FALSE)</f>
        <v>0.6271186440677966</v>
      </c>
    </row>
    <row r="182" spans="1:26" x14ac:dyDescent="0.25">
      <c r="A182" s="6" t="s">
        <v>14</v>
      </c>
      <c r="B182" s="6" t="s">
        <v>289</v>
      </c>
      <c r="C182" s="9">
        <v>82.89473684210526</v>
      </c>
      <c r="D182" s="16" t="s">
        <v>289</v>
      </c>
      <c r="E182" s="6">
        <v>82.92647058823529</v>
      </c>
      <c r="F182" s="6" t="s">
        <v>291</v>
      </c>
      <c r="H182" s="32" t="s">
        <v>309</v>
      </c>
      <c r="I182" s="6" t="s">
        <v>419</v>
      </c>
      <c r="J182" s="7">
        <f t="shared" si="24"/>
        <v>0.78823529411764715</v>
      </c>
      <c r="K182" s="7">
        <f t="shared" ref="K182:K194" si="28">IF(O182="","",(U182+O182)/2)</f>
        <v>-1.64984336930038E-2</v>
      </c>
      <c r="L182" s="6">
        <v>-2.0735294117647101</v>
      </c>
      <c r="M182" s="6" t="s">
        <v>289</v>
      </c>
      <c r="N182" s="20">
        <v>85</v>
      </c>
      <c r="O182" s="8">
        <f t="shared" si="25"/>
        <v>-3.4354333449356012E-2</v>
      </c>
      <c r="P182" s="41">
        <v>0.75438596491228072</v>
      </c>
      <c r="Q182" s="42">
        <v>0.82078853046594979</v>
      </c>
      <c r="R182" s="42">
        <v>0.8294314381270903</v>
      </c>
      <c r="S182" s="42">
        <v>0.84023668639053251</v>
      </c>
      <c r="T182" s="42">
        <f>VLOOKUP(A182,[1]Sheet2!A$2:C$200,3,FALSE)</f>
        <v>0.80588235294117649</v>
      </c>
      <c r="U182" s="43">
        <f t="shared" si="26"/>
        <v>1.3574660633484115E-3</v>
      </c>
      <c r="V182" s="42">
        <v>0.72473867595818819</v>
      </c>
      <c r="W182" s="42">
        <v>0.81362007168458783</v>
      </c>
      <c r="X182" s="42">
        <v>0.81270903010033446</v>
      </c>
      <c r="Y182" s="42">
        <v>0.76923076923076927</v>
      </c>
      <c r="Z182" s="42">
        <f>VLOOKUP(A182,[1]Sheet2!A$2:C$200,2,FALSE)</f>
        <v>0.77058823529411768</v>
      </c>
    </row>
    <row r="183" spans="1:26" x14ac:dyDescent="0.25">
      <c r="A183" s="6" t="s">
        <v>148</v>
      </c>
      <c r="B183" s="6" t="s">
        <v>303</v>
      </c>
      <c r="C183" s="9">
        <v>9.8245614035087723</v>
      </c>
      <c r="D183" s="16" t="s">
        <v>303</v>
      </c>
      <c r="E183" s="6">
        <v>10.416666666666666</v>
      </c>
      <c r="F183" s="6" t="s">
        <v>291</v>
      </c>
      <c r="G183" s="6" t="s">
        <v>307</v>
      </c>
      <c r="H183" s="32" t="s">
        <v>308</v>
      </c>
      <c r="I183" s="6" t="s">
        <v>411</v>
      </c>
      <c r="J183" s="7">
        <f t="shared" si="24"/>
        <v>9.375E-2</v>
      </c>
      <c r="K183" s="7">
        <f t="shared" si="28"/>
        <v>-3.2777570789865873E-2</v>
      </c>
      <c r="L183" s="6">
        <v>-6.5833333333333339</v>
      </c>
      <c r="M183" s="6" t="s">
        <v>303</v>
      </c>
      <c r="N183" s="20">
        <v>17</v>
      </c>
      <c r="O183" s="8">
        <f t="shared" si="25"/>
        <v>-7.6161202185792351E-2</v>
      </c>
      <c r="P183" s="41"/>
      <c r="Q183" s="42"/>
      <c r="R183" s="42">
        <v>0.25</v>
      </c>
      <c r="S183" s="42">
        <v>0.18032786885245902</v>
      </c>
      <c r="T183" s="42">
        <f>VLOOKUP(A183,[1]Sheet2!A$2:C$200,3,FALSE)</f>
        <v>0.10416666666666667</v>
      </c>
      <c r="U183" s="43">
        <f t="shared" si="26"/>
        <v>1.0606060606060605E-2</v>
      </c>
      <c r="V183" s="42"/>
      <c r="W183" s="42"/>
      <c r="X183" s="42">
        <v>0.1276595744680851</v>
      </c>
      <c r="Y183" s="42">
        <v>7.2727272727272724E-2</v>
      </c>
      <c r="Z183" s="42">
        <f>VLOOKUP(A183,[1]Sheet2!A$2:C$200,2,FALSE)</f>
        <v>8.3333333333333329E-2</v>
      </c>
    </row>
    <row r="184" spans="1:26" x14ac:dyDescent="0.25">
      <c r="A184" s="6" t="s">
        <v>169</v>
      </c>
      <c r="B184" s="6" t="s">
        <v>293</v>
      </c>
      <c r="C184" s="9">
        <v>70.547945205479451</v>
      </c>
      <c r="D184" s="16" t="s">
        <v>293</v>
      </c>
      <c r="E184" s="6">
        <v>70.138888888888886</v>
      </c>
      <c r="F184" s="6" t="s">
        <v>291</v>
      </c>
      <c r="H184" s="32" t="s">
        <v>309</v>
      </c>
      <c r="I184" s="6" t="s">
        <v>294</v>
      </c>
      <c r="J184" s="7">
        <f t="shared" si="24"/>
        <v>0.67361111111111116</v>
      </c>
      <c r="K184" s="7">
        <f t="shared" si="28"/>
        <v>7.3611111111111127E-2</v>
      </c>
      <c r="L184" s="6">
        <v>9.1388888888888857</v>
      </c>
      <c r="M184" s="6" t="s">
        <v>293</v>
      </c>
      <c r="N184" s="20">
        <v>61</v>
      </c>
      <c r="O184" s="8">
        <f t="shared" si="25"/>
        <v>9.3650793650793651E-2</v>
      </c>
      <c r="P184" s="41"/>
      <c r="Q184" s="42"/>
      <c r="R184" s="42"/>
      <c r="S184" s="42">
        <v>0.62857142857142856</v>
      </c>
      <c r="T184" s="42">
        <f>VLOOKUP(A184,[1]Sheet2!A$2:C$200,3,FALSE)</f>
        <v>0.72222222222222221</v>
      </c>
      <c r="U184" s="43">
        <f t="shared" si="26"/>
        <v>5.3571428571428603E-2</v>
      </c>
      <c r="V184" s="42"/>
      <c r="W184" s="42"/>
      <c r="X184" s="42"/>
      <c r="Y184" s="42">
        <v>0.5714285714285714</v>
      </c>
      <c r="Z184" s="42">
        <f>VLOOKUP(A184,[1]Sheet2!A$2:C$200,2,FALSE)</f>
        <v>0.625</v>
      </c>
    </row>
    <row r="185" spans="1:26" x14ac:dyDescent="0.25">
      <c r="A185" s="6" t="s">
        <v>71</v>
      </c>
      <c r="B185" s="6" t="s">
        <v>293</v>
      </c>
      <c r="C185" s="9">
        <v>65.629251700680271</v>
      </c>
      <c r="D185" s="16" t="s">
        <v>293</v>
      </c>
      <c r="E185" s="6">
        <v>66.072664359861591</v>
      </c>
      <c r="F185" s="6" t="s">
        <v>291</v>
      </c>
      <c r="H185" s="32" t="s">
        <v>308</v>
      </c>
      <c r="I185" s="6" t="s">
        <v>295</v>
      </c>
      <c r="J185" s="7">
        <f t="shared" si="24"/>
        <v>0.62283737024221453</v>
      </c>
      <c r="K185" s="7">
        <f t="shared" si="28"/>
        <v>2.5543513742899981E-3</v>
      </c>
      <c r="L185" s="6">
        <v>-0.92733564013840919</v>
      </c>
      <c r="M185" s="6" t="s">
        <v>293</v>
      </c>
      <c r="N185" s="20">
        <v>67</v>
      </c>
      <c r="O185" s="8">
        <f t="shared" si="25"/>
        <v>-3.5662988835933995E-2</v>
      </c>
      <c r="P185" s="41">
        <v>0.61702127659574468</v>
      </c>
      <c r="Q185" s="42">
        <v>0.68859649122807021</v>
      </c>
      <c r="R185" s="42">
        <v>0.65044247787610621</v>
      </c>
      <c r="S185" s="42">
        <v>0.62735849056603776</v>
      </c>
      <c r="T185" s="42">
        <f>VLOOKUP(A185,[1]Sheet2!A$2:C$200,3,FALSE)</f>
        <v>0.59169550173010377</v>
      </c>
      <c r="U185" s="43">
        <f t="shared" si="26"/>
        <v>4.0771691584513992E-2</v>
      </c>
      <c r="V185" s="42">
        <v>0.56595744680851068</v>
      </c>
      <c r="W185" s="42">
        <v>0.66666666666666663</v>
      </c>
      <c r="X185" s="42">
        <v>0.59292035398230092</v>
      </c>
      <c r="Y185" s="42">
        <v>0.6132075471698113</v>
      </c>
      <c r="Z185" s="42">
        <f>VLOOKUP(A185,[1]Sheet2!A$2:C$200,2,FALSE)</f>
        <v>0.65397923875432529</v>
      </c>
    </row>
    <row r="186" spans="1:26" x14ac:dyDescent="0.25">
      <c r="A186" s="6" t="s">
        <v>83</v>
      </c>
      <c r="B186" s="6" t="s">
        <v>293</v>
      </c>
      <c r="C186" s="9">
        <v>54.916666666666664</v>
      </c>
      <c r="D186" s="16" t="s">
        <v>293</v>
      </c>
      <c r="E186" s="6">
        <v>54.145299145299148</v>
      </c>
      <c r="F186" s="6" t="s">
        <v>291</v>
      </c>
      <c r="H186" s="32" t="s">
        <v>308</v>
      </c>
      <c r="I186" s="6" t="s">
        <v>421</v>
      </c>
      <c r="J186" s="7">
        <f t="shared" si="24"/>
        <v>0.49145299145299148</v>
      </c>
      <c r="K186" s="7">
        <f t="shared" si="28"/>
        <v>5.1922179128061491E-2</v>
      </c>
      <c r="L186" s="6">
        <v>6.1452991452991483</v>
      </c>
      <c r="M186" s="6" t="s">
        <v>293</v>
      </c>
      <c r="N186" s="20">
        <v>48</v>
      </c>
      <c r="O186" s="8">
        <f t="shared" si="25"/>
        <v>-8.7624793507146137E-3</v>
      </c>
      <c r="P186" s="41">
        <v>0.55319148936170215</v>
      </c>
      <c r="Q186" s="42">
        <v>0.59090909090909094</v>
      </c>
      <c r="R186" s="42">
        <v>0.4925373134328358</v>
      </c>
      <c r="S186" s="42">
        <v>0.48739495798319327</v>
      </c>
      <c r="T186" s="42">
        <f>VLOOKUP(A186,[1]Sheet2!A$2:C$200,3,FALSE)</f>
        <v>0.47863247863247865</v>
      </c>
      <c r="U186" s="43">
        <f t="shared" si="26"/>
        <v>0.1126068376068376</v>
      </c>
      <c r="V186" s="42">
        <v>0.38297872340425532</v>
      </c>
      <c r="W186" s="42">
        <v>0.51327433628318586</v>
      </c>
      <c r="X186" s="42">
        <v>0.41791044776119401</v>
      </c>
      <c r="Y186" s="42">
        <v>0.39166666666666666</v>
      </c>
      <c r="Z186" s="42">
        <f>VLOOKUP(A186,[1]Sheet2!A$2:C$200,2,FALSE)</f>
        <v>0.50427350427350426</v>
      </c>
    </row>
    <row r="187" spans="1:26" x14ac:dyDescent="0.25">
      <c r="A187" s="6" t="s">
        <v>116</v>
      </c>
      <c r="B187" s="6" t="s">
        <v>303</v>
      </c>
      <c r="C187" s="9">
        <v>35.275310834813496</v>
      </c>
      <c r="D187" s="18" t="s">
        <v>303</v>
      </c>
      <c r="E187" s="6">
        <v>35.64</v>
      </c>
      <c r="F187" s="6" t="s">
        <v>291</v>
      </c>
      <c r="G187" s="6" t="s">
        <v>307</v>
      </c>
      <c r="H187" s="32" t="s">
        <v>308</v>
      </c>
      <c r="I187" s="6" t="s">
        <v>240</v>
      </c>
      <c r="J187" s="7">
        <f t="shared" si="24"/>
        <v>0.28000000000000003</v>
      </c>
      <c r="K187" s="7">
        <f t="shared" si="28"/>
        <v>9.071428571428572E-2</v>
      </c>
      <c r="L187" s="6">
        <v>11.64</v>
      </c>
      <c r="M187" s="6" t="s">
        <v>303</v>
      </c>
      <c r="N187" s="20">
        <v>24</v>
      </c>
      <c r="O187" s="8">
        <f t="shared" si="25"/>
        <v>6.6714285714285726E-2</v>
      </c>
      <c r="P187" s="41">
        <v>0.15555555555555556</v>
      </c>
      <c r="Q187" s="42">
        <v>0.15228426395939088</v>
      </c>
      <c r="R187" s="42">
        <v>0.18410041841004185</v>
      </c>
      <c r="S187" s="42">
        <v>0.18928571428571428</v>
      </c>
      <c r="T187" s="42">
        <f>VLOOKUP(A187,[1]Sheet2!A$2:C$200,3,FALSE)</f>
        <v>0.25600000000000001</v>
      </c>
      <c r="U187" s="43">
        <f t="shared" si="26"/>
        <v>0.11471428571428571</v>
      </c>
      <c r="V187" s="42">
        <v>0.14074074074074075</v>
      </c>
      <c r="W187" s="42">
        <v>0.13197969543147209</v>
      </c>
      <c r="X187" s="42">
        <v>0.16736401673640167</v>
      </c>
      <c r="Y187" s="42">
        <v>0.18928571428571428</v>
      </c>
      <c r="Z187" s="42">
        <f>VLOOKUP(A187,[1]Sheet2!A$2:C$200,2,FALSE)</f>
        <v>0.30399999999999999</v>
      </c>
    </row>
    <row r="188" spans="1:26" x14ac:dyDescent="0.25">
      <c r="A188" s="6" t="s">
        <v>89</v>
      </c>
      <c r="B188" s="6" t="s">
        <v>293</v>
      </c>
      <c r="C188" s="9">
        <v>44.951690821256037</v>
      </c>
      <c r="D188" s="16" t="s">
        <v>299</v>
      </c>
      <c r="E188" s="6">
        <v>45.656565656565654</v>
      </c>
      <c r="F188" s="6" t="s">
        <v>430</v>
      </c>
      <c r="H188" s="32" t="s">
        <v>308</v>
      </c>
      <c r="I188" s="6" t="s">
        <v>222</v>
      </c>
      <c r="J188" s="7">
        <f t="shared" si="24"/>
        <v>0.4116161616161616</v>
      </c>
      <c r="K188" s="7">
        <f t="shared" si="28"/>
        <v>2.4398335649592567E-2</v>
      </c>
      <c r="L188" s="6">
        <v>3.6565656565656539</v>
      </c>
      <c r="M188" s="6" t="s">
        <v>299</v>
      </c>
      <c r="N188" s="20">
        <v>42</v>
      </c>
      <c r="O188" s="8">
        <f t="shared" si="25"/>
        <v>1.6507487324607939E-2</v>
      </c>
      <c r="P188" s="41">
        <v>0.5</v>
      </c>
      <c r="Q188" s="42">
        <v>0.45909090909090911</v>
      </c>
      <c r="R188" s="42">
        <v>0.4946236559139785</v>
      </c>
      <c r="S188" s="42">
        <v>0.37743190661478598</v>
      </c>
      <c r="T188" s="42">
        <f>VLOOKUP(A188,[1]Sheet2!A$2:C$200,3,FALSE)</f>
        <v>0.39393939393939392</v>
      </c>
      <c r="U188" s="43">
        <f t="shared" si="26"/>
        <v>3.2289183974577196E-2</v>
      </c>
      <c r="V188" s="42">
        <v>0.44270833333333331</v>
      </c>
      <c r="W188" s="42">
        <v>0.5112107623318386</v>
      </c>
      <c r="X188" s="42">
        <v>0.53380782918149461</v>
      </c>
      <c r="Y188" s="42">
        <v>0.39700374531835209</v>
      </c>
      <c r="Z188" s="42">
        <f>VLOOKUP(A188,[1]Sheet2!A$2:C$200,2,FALSE)</f>
        <v>0.42929292929292928</v>
      </c>
    </row>
    <row r="189" spans="1:26" x14ac:dyDescent="0.25">
      <c r="A189" s="6" t="s">
        <v>449</v>
      </c>
      <c r="B189" s="6" t="s">
        <v>302</v>
      </c>
      <c r="C189" s="9">
        <v>46.583333333333336</v>
      </c>
      <c r="D189" s="16" t="s">
        <v>293</v>
      </c>
      <c r="E189" s="6">
        <v>43.658536585365852</v>
      </c>
      <c r="F189" s="6" t="s">
        <v>430</v>
      </c>
      <c r="G189" s="6" t="s">
        <v>310</v>
      </c>
      <c r="H189" s="32" t="s">
        <v>309</v>
      </c>
      <c r="I189" s="6" t="s">
        <v>422</v>
      </c>
      <c r="J189" s="7" t="str">
        <f t="shared" si="24"/>
        <v/>
      </c>
      <c r="K189" s="7" t="str">
        <f t="shared" si="28"/>
        <v/>
      </c>
      <c r="L189" s="6">
        <v>11.658536585365852</v>
      </c>
      <c r="M189" s="6" t="s">
        <v>302</v>
      </c>
      <c r="N189" s="20">
        <v>32</v>
      </c>
      <c r="O189" s="8" t="str">
        <f t="shared" si="25"/>
        <v/>
      </c>
      <c r="P189" s="41"/>
      <c r="Q189" s="42">
        <v>0.38922155688622756</v>
      </c>
      <c r="R189" s="42"/>
      <c r="S189" s="42">
        <v>0.38095238095238093</v>
      </c>
      <c r="T189" s="42"/>
      <c r="U189" s="43" t="str">
        <f t="shared" si="26"/>
        <v/>
      </c>
      <c r="V189" s="42"/>
      <c r="W189" s="42">
        <v>0.25149700598802394</v>
      </c>
      <c r="X189" s="42"/>
      <c r="Y189" s="42">
        <v>0.14285714285714285</v>
      </c>
      <c r="Z189" s="42"/>
    </row>
    <row r="190" spans="1:26" x14ac:dyDescent="0.25">
      <c r="A190" s="6" t="s">
        <v>152</v>
      </c>
      <c r="B190" s="6" t="s">
        <v>299</v>
      </c>
      <c r="C190" s="9">
        <v>43.719008264462808</v>
      </c>
      <c r="D190" s="16" t="s">
        <v>299</v>
      </c>
      <c r="E190" s="6">
        <v>44.561403508771932</v>
      </c>
      <c r="F190" s="6" t="s">
        <v>291</v>
      </c>
      <c r="H190" s="32" t="s">
        <v>308</v>
      </c>
      <c r="I190" s="6" t="s">
        <v>423</v>
      </c>
      <c r="J190" s="7">
        <f t="shared" si="24"/>
        <v>0.42982456140350878</v>
      </c>
      <c r="K190" s="7">
        <f t="shared" si="28"/>
        <v>-0.10407374368123701</v>
      </c>
      <c r="L190" s="6">
        <v>-10.438596491228068</v>
      </c>
      <c r="M190" s="6" t="s">
        <v>293</v>
      </c>
      <c r="N190" s="20">
        <v>55</v>
      </c>
      <c r="O190" s="8">
        <f t="shared" si="25"/>
        <v>-6.8986024382991395E-2</v>
      </c>
      <c r="P190" s="41">
        <v>0.67701863354037262</v>
      </c>
      <c r="Q190" s="42">
        <v>0.72262773722627738</v>
      </c>
      <c r="R190" s="42">
        <v>0.66666666666666663</v>
      </c>
      <c r="S190" s="42">
        <v>0.53389830508474578</v>
      </c>
      <c r="T190" s="42">
        <f>VLOOKUP(A190,[1]Sheet2!A$2:C$200,3,FALSE)</f>
        <v>0.46491228070175439</v>
      </c>
      <c r="U190" s="43">
        <f t="shared" si="26"/>
        <v>-0.13916146297948262</v>
      </c>
      <c r="V190" s="42">
        <v>0.59006211180124224</v>
      </c>
      <c r="W190" s="42">
        <v>0.76642335766423353</v>
      </c>
      <c r="X190" s="42">
        <v>0.75652173913043474</v>
      </c>
      <c r="Y190" s="42">
        <v>0.53389830508474578</v>
      </c>
      <c r="Z190" s="42">
        <f>VLOOKUP(A190,[1]Sheet2!A$2:C$200,2,FALSE)</f>
        <v>0.39473684210526316</v>
      </c>
    </row>
    <row r="191" spans="1:26" x14ac:dyDescent="0.25">
      <c r="A191" s="6" t="s">
        <v>49</v>
      </c>
      <c r="B191" s="6" t="s">
        <v>293</v>
      </c>
      <c r="C191" s="9">
        <v>60.741206030150757</v>
      </c>
      <c r="D191" s="16" t="s">
        <v>293</v>
      </c>
      <c r="E191" s="6">
        <v>62.440633245382585</v>
      </c>
      <c r="F191" s="6" t="s">
        <v>291</v>
      </c>
      <c r="H191" s="32" t="s">
        <v>308</v>
      </c>
      <c r="I191" s="6" t="s">
        <v>194</v>
      </c>
      <c r="J191" s="7">
        <f t="shared" si="24"/>
        <v>0.59920634920634919</v>
      </c>
      <c r="K191" s="7">
        <f t="shared" si="28"/>
        <v>1.2078815627172279E-2</v>
      </c>
      <c r="L191" s="6">
        <v>0.44063324538258541</v>
      </c>
      <c r="M191" s="6" t="s">
        <v>293</v>
      </c>
      <c r="N191" s="20">
        <v>62</v>
      </c>
      <c r="O191" s="8">
        <f t="shared" si="25"/>
        <v>-4.8887252495499967E-2</v>
      </c>
      <c r="P191" s="41">
        <v>0.62536873156342188</v>
      </c>
      <c r="Q191" s="42">
        <v>0.72222222222222221</v>
      </c>
      <c r="R191" s="42">
        <v>0.63533834586466165</v>
      </c>
      <c r="S191" s="42">
        <v>0.65206185567010311</v>
      </c>
      <c r="T191" s="42">
        <f>VLOOKUP(A191,[1]Sheet2!A$2:C$200,3,FALSE)</f>
        <v>0.60317460317460314</v>
      </c>
      <c r="U191" s="43">
        <f t="shared" si="26"/>
        <v>7.3044883749844525E-2</v>
      </c>
      <c r="V191" s="42">
        <v>0.59882005899705015</v>
      </c>
      <c r="W191" s="42">
        <v>0.67286245353159846</v>
      </c>
      <c r="X191" s="42">
        <v>0.66415094339622638</v>
      </c>
      <c r="Y191" s="42">
        <v>0.52219321148825071</v>
      </c>
      <c r="Z191" s="42">
        <f>VLOOKUP(A191,[1]Sheet2!A$2:C$200,2,FALSE)</f>
        <v>0.59523809523809523</v>
      </c>
    </row>
    <row r="192" spans="1:26" x14ac:dyDescent="0.25">
      <c r="A192" s="6" t="s">
        <v>61</v>
      </c>
      <c r="B192" s="6" t="s">
        <v>299</v>
      </c>
      <c r="C192" s="9">
        <v>31.415094339622641</v>
      </c>
      <c r="D192" s="16" t="s">
        <v>299</v>
      </c>
      <c r="E192" s="6">
        <v>30.108695652173914</v>
      </c>
      <c r="F192" s="6" t="s">
        <v>291</v>
      </c>
      <c r="H192" s="32" t="s">
        <v>308</v>
      </c>
      <c r="I192" s="6" t="s">
        <v>204</v>
      </c>
      <c r="J192" s="7">
        <f t="shared" si="24"/>
        <v>0.24728260869565216</v>
      </c>
      <c r="K192" s="7">
        <f t="shared" si="28"/>
        <v>-4.7528712059064795E-2</v>
      </c>
      <c r="L192" s="6">
        <v>-7.891304347826086</v>
      </c>
      <c r="M192" s="6" t="s">
        <v>299</v>
      </c>
      <c r="N192" s="20">
        <v>38</v>
      </c>
      <c r="O192" s="8">
        <f t="shared" si="25"/>
        <v>-0.10449138638228053</v>
      </c>
      <c r="P192" s="41">
        <v>0.41836734693877553</v>
      </c>
      <c r="Q192" s="42">
        <v>0.24782608695652175</v>
      </c>
      <c r="R192" s="42">
        <v>0.25116279069767444</v>
      </c>
      <c r="S192" s="42">
        <v>0.34905660377358488</v>
      </c>
      <c r="T192" s="42">
        <f>VLOOKUP(A192,[1]Sheet2!A$2:C$200,3,FALSE)</f>
        <v>0.24456521739130435</v>
      </c>
      <c r="U192" s="43">
        <f t="shared" si="26"/>
        <v>9.4339622641509413E-3</v>
      </c>
      <c r="V192" s="42">
        <v>0.40816326530612246</v>
      </c>
      <c r="W192" s="42">
        <v>0.26406926406926406</v>
      </c>
      <c r="X192" s="42">
        <v>0.22222222222222221</v>
      </c>
      <c r="Y192" s="42">
        <v>0.24056603773584906</v>
      </c>
      <c r="Z192" s="42">
        <f>VLOOKUP(A192,[1]Sheet2!A$2:C$200,2,FALSE)</f>
        <v>0.25</v>
      </c>
    </row>
    <row r="193" spans="1:26" x14ac:dyDescent="0.25">
      <c r="A193" s="6" t="s">
        <v>36</v>
      </c>
      <c r="B193" s="6" t="s">
        <v>293</v>
      </c>
      <c r="C193" s="9">
        <v>62.291666666666664</v>
      </c>
      <c r="D193" s="16" t="s">
        <v>293</v>
      </c>
      <c r="E193" s="6">
        <v>61.89473684210526</v>
      </c>
      <c r="F193" s="6" t="s">
        <v>291</v>
      </c>
      <c r="H193" s="32" t="s">
        <v>309</v>
      </c>
      <c r="I193" s="6" t="s">
        <v>420</v>
      </c>
      <c r="J193" s="7">
        <f t="shared" si="24"/>
        <v>0.58947368421052637</v>
      </c>
      <c r="K193" s="7">
        <f t="shared" si="28"/>
        <v>-1.435406698564623E-3</v>
      </c>
      <c r="L193" s="6">
        <v>-2.1052631578947398</v>
      </c>
      <c r="M193" s="6" t="s">
        <v>293</v>
      </c>
      <c r="N193" s="20">
        <v>64</v>
      </c>
      <c r="O193" s="8">
        <f t="shared" si="25"/>
        <v>1.9617224880382755E-2</v>
      </c>
      <c r="P193" s="41">
        <v>0.65</v>
      </c>
      <c r="Q193" s="42">
        <v>0.50617283950617287</v>
      </c>
      <c r="R193" s="42">
        <v>0.49450549450549453</v>
      </c>
      <c r="S193" s="42">
        <v>0.59090909090909094</v>
      </c>
      <c r="T193" s="42">
        <f>VLOOKUP(A193,[1]Sheet2!A$2:C$200,3,FALSE)</f>
        <v>0.61052631578947369</v>
      </c>
      <c r="U193" s="43">
        <f t="shared" si="26"/>
        <v>-2.2488038277512001E-2</v>
      </c>
      <c r="V193" s="42">
        <v>0.75</v>
      </c>
      <c r="W193" s="42">
        <v>0.42499999999999999</v>
      </c>
      <c r="X193" s="42">
        <v>0.39560439560439559</v>
      </c>
      <c r="Y193" s="42">
        <v>0.59090909090909094</v>
      </c>
      <c r="Z193" s="42">
        <f>VLOOKUP(A193,[1]Sheet2!A$2:C$200,2,FALSE)</f>
        <v>0.56842105263157894</v>
      </c>
    </row>
    <row r="194" spans="1:26" x14ac:dyDescent="0.25">
      <c r="A194" s="6" t="s">
        <v>74</v>
      </c>
      <c r="B194" s="6" t="s">
        <v>303</v>
      </c>
      <c r="C194" s="9">
        <v>23.212435233160623</v>
      </c>
      <c r="D194" s="16" t="s">
        <v>303</v>
      </c>
      <c r="E194" s="6">
        <v>22.584269662921347</v>
      </c>
      <c r="F194" s="6" t="s">
        <v>291</v>
      </c>
      <c r="G194" s="6" t="s">
        <v>307</v>
      </c>
      <c r="H194" s="32" t="s">
        <v>308</v>
      </c>
      <c r="I194" s="6" t="s">
        <v>424</v>
      </c>
      <c r="J194" s="7">
        <f t="shared" si="24"/>
        <v>0.1910112359550562</v>
      </c>
      <c r="K194" s="7">
        <f t="shared" si="28"/>
        <v>5.2974426139105274E-2</v>
      </c>
      <c r="L194" s="6">
        <v>6.5842696629213471</v>
      </c>
      <c r="M194" s="6" t="s">
        <v>303</v>
      </c>
      <c r="N194" s="20">
        <v>16</v>
      </c>
      <c r="O194" s="8">
        <f t="shared" si="25"/>
        <v>8.4131798442131395E-2</v>
      </c>
      <c r="P194" s="41">
        <v>0.27380952380952384</v>
      </c>
      <c r="Q194" s="42">
        <v>0.23287671232876711</v>
      </c>
      <c r="R194" s="42">
        <v>0.23364485981308411</v>
      </c>
      <c r="S194" s="42">
        <v>0.13496932515337423</v>
      </c>
      <c r="T194" s="42">
        <f>VLOOKUP(A194,[1]Sheet2!A$2:C$200,3,FALSE)</f>
        <v>0.21910112359550563</v>
      </c>
      <c r="U194" s="43">
        <f t="shared" si="26"/>
        <v>2.1817053836079153E-2</v>
      </c>
      <c r="V194" s="42">
        <v>0.17261904761904762</v>
      </c>
      <c r="W194" s="42">
        <v>0.24657534246575341</v>
      </c>
      <c r="X194" s="42">
        <v>0.17924528301886791</v>
      </c>
      <c r="Y194" s="42">
        <v>0.1411042944785276</v>
      </c>
      <c r="Z194" s="42">
        <f>VLOOKUP(A194,[1]Sheet2!A$2:C$200,2,FALSE)</f>
        <v>0.16292134831460675</v>
      </c>
    </row>
    <row r="199" spans="1:26" x14ac:dyDescent="0.25">
      <c r="C199" s="10"/>
      <c r="D199" s="10"/>
      <c r="H199" s="10"/>
      <c r="I199" s="10"/>
      <c r="J199" s="10"/>
      <c r="K199" s="10"/>
      <c r="O199" s="10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spans="1:26" x14ac:dyDescent="0.25">
      <c r="C200" s="12"/>
      <c r="D200" s="13"/>
      <c r="H200" s="10"/>
      <c r="I200" s="10"/>
      <c r="J200" s="11"/>
      <c r="K200" s="11"/>
      <c r="O200" s="11"/>
      <c r="P200" s="45"/>
      <c r="Q200" s="45"/>
      <c r="R200" s="45"/>
      <c r="S200" s="45"/>
      <c r="T200" s="45"/>
      <c r="U200" s="46"/>
      <c r="V200" s="45"/>
      <c r="W200" s="45"/>
      <c r="X200" s="45"/>
      <c r="Y200" s="45"/>
      <c r="Z200" s="45"/>
    </row>
    <row r="201" spans="1:26" x14ac:dyDescent="0.25">
      <c r="C201" s="10"/>
      <c r="D201" s="10"/>
      <c r="H201" s="10"/>
      <c r="I201" s="10"/>
      <c r="J201" s="10"/>
      <c r="K201" s="10"/>
      <c r="O201" s="10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spans="1:26" x14ac:dyDescent="0.25">
      <c r="C202" s="12"/>
      <c r="D202" s="10"/>
      <c r="H202" s="10"/>
      <c r="I202" s="10"/>
      <c r="J202" s="11"/>
      <c r="K202" s="11"/>
      <c r="O202" s="11"/>
      <c r="P202" s="45"/>
      <c r="Q202" s="45"/>
      <c r="R202" s="45"/>
      <c r="S202" s="45"/>
      <c r="T202" s="45"/>
      <c r="U202" s="46"/>
      <c r="V202" s="45"/>
      <c r="W202" s="45"/>
      <c r="X202" s="45"/>
      <c r="Y202" s="45"/>
      <c r="Z202" s="45"/>
    </row>
    <row r="203" spans="1:26" x14ac:dyDescent="0.25">
      <c r="C203" s="10"/>
      <c r="D203" s="10"/>
      <c r="H203" s="10"/>
      <c r="I203" s="10"/>
      <c r="J203" s="10"/>
      <c r="K203" s="10"/>
      <c r="O203" s="10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spans="1:26" x14ac:dyDescent="0.25">
      <c r="C204" s="10"/>
      <c r="D204" s="10"/>
      <c r="H204" s="10"/>
      <c r="I204" s="10"/>
      <c r="J204" s="10"/>
      <c r="K204" s="10"/>
      <c r="O204" s="10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 spans="1:26" x14ac:dyDescent="0.25">
      <c r="C205" s="12"/>
      <c r="D205" s="14"/>
      <c r="H205" s="10"/>
      <c r="I205" s="10"/>
      <c r="J205" s="11"/>
      <c r="K205" s="11"/>
      <c r="O205" s="11"/>
      <c r="P205" s="45"/>
      <c r="Q205" s="45"/>
      <c r="R205" s="45"/>
      <c r="S205" s="45"/>
      <c r="T205" s="45"/>
      <c r="U205" s="46"/>
      <c r="V205" s="45"/>
      <c r="W205" s="45"/>
      <c r="X205" s="45"/>
      <c r="Y205" s="45"/>
      <c r="Z205" s="45"/>
    </row>
    <row r="206" spans="1:26" x14ac:dyDescent="0.25">
      <c r="C206" s="10"/>
      <c r="D206" s="10"/>
      <c r="H206" s="10"/>
      <c r="I206" s="10"/>
      <c r="J206" s="10"/>
      <c r="K206" s="10"/>
      <c r="O206" s="10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spans="1:26" x14ac:dyDescent="0.25">
      <c r="C207" s="12"/>
      <c r="D207" s="10"/>
      <c r="H207" s="10"/>
      <c r="I207" s="10"/>
      <c r="J207" s="11"/>
      <c r="K207" s="11"/>
      <c r="O207" s="11"/>
      <c r="P207" s="45"/>
      <c r="Q207" s="45"/>
      <c r="R207" s="45"/>
      <c r="S207" s="45"/>
      <c r="T207" s="45"/>
      <c r="U207" s="46"/>
      <c r="V207" s="45"/>
      <c r="W207" s="45"/>
      <c r="X207" s="45"/>
      <c r="Y207" s="45"/>
      <c r="Z207" s="45"/>
    </row>
    <row r="208" spans="1:26" x14ac:dyDescent="0.25">
      <c r="C208" s="10"/>
      <c r="D208" s="10"/>
      <c r="H208" s="10"/>
      <c r="I208" s="10"/>
      <c r="J208" s="10"/>
      <c r="K208" s="10"/>
      <c r="O208" s="10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 spans="3:26" x14ac:dyDescent="0.25">
      <c r="C209" s="10"/>
      <c r="D209" s="10"/>
      <c r="H209" s="10"/>
      <c r="I209" s="10"/>
      <c r="J209" s="10"/>
      <c r="K209" s="10"/>
      <c r="O209" s="10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</sheetData>
  <autoFilter ref="A1:Z20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ServUS</cp:lastModifiedBy>
  <dcterms:created xsi:type="dcterms:W3CDTF">2012-07-24T21:07:31Z</dcterms:created>
  <dcterms:modified xsi:type="dcterms:W3CDTF">2013-02-28T21:39:46Z</dcterms:modified>
</cp:coreProperties>
</file>