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Policy 2015\FINAL FY19 Performance\FY19POH.OPLA.7Feb2020\"/>
    </mc:Choice>
  </mc:AlternateContent>
  <bookViews>
    <workbookView xWindow="0" yWindow="0" windowWidth="25200" windowHeight="11970"/>
  </bookViews>
  <sheets>
    <sheet name="Data Tab" sheetId="4" r:id="rId1"/>
    <sheet name="SY18-19 School Garden Data" sheetId="1" r:id="rId2"/>
    <sheet name="Reported School Garden History" sheetId="3" r:id="rId3"/>
    <sheet name="OSSE School Garden Grant" sheetId="2" r:id="rId4"/>
  </sheets>
  <definedNames>
    <definedName name="_xlnm._FilterDatabase" localSheetId="2" hidden="1">'Reported School Garden History'!$A$2:$N$198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8" i="3" l="1"/>
  <c r="M198" i="3" l="1"/>
  <c r="L196" i="3"/>
  <c r="K196" i="3"/>
  <c r="K198" i="3" s="1"/>
  <c r="J196" i="3"/>
  <c r="J198" i="3" s="1"/>
  <c r="I196" i="3"/>
  <c r="I198" i="3" s="1"/>
  <c r="H196" i="3"/>
  <c r="H198" i="3" s="1"/>
  <c r="G196" i="3"/>
  <c r="G198" i="3" s="1"/>
  <c r="L187" i="3"/>
  <c r="L185" i="3"/>
  <c r="L183" i="3"/>
  <c r="L182" i="3"/>
  <c r="L171" i="3"/>
  <c r="L164" i="3"/>
  <c r="L198" i="3" l="1"/>
  <c r="L85" i="2" l="1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6" i="2"/>
  <c r="C56" i="2"/>
  <c r="D57" i="2"/>
  <c r="C57" i="2"/>
  <c r="D55" i="2"/>
  <c r="C55" i="2"/>
  <c r="D54" i="2"/>
  <c r="C54" i="2"/>
  <c r="D53" i="2"/>
  <c r="C53" i="2"/>
  <c r="D51" i="2"/>
  <c r="C51" i="2"/>
  <c r="D52" i="2"/>
  <c r="C52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C84" i="2" l="1"/>
  <c r="D84" i="2"/>
</calcChain>
</file>

<file path=xl/sharedStrings.xml><?xml version="1.0" encoding="utf-8"?>
<sst xmlns="http://schemas.openxmlformats.org/spreadsheetml/2006/main" count="1891" uniqueCount="686">
  <si>
    <t>Address</t>
  </si>
  <si>
    <t>City</t>
  </si>
  <si>
    <t>State</t>
  </si>
  <si>
    <t>Zip</t>
  </si>
  <si>
    <t>School Name</t>
  </si>
  <si>
    <t>Main POC First Name</t>
  </si>
  <si>
    <t>Main POC Last Name</t>
  </si>
  <si>
    <t>Greenhouse</t>
  </si>
  <si>
    <t>Nutrition</t>
  </si>
  <si>
    <t>Environment</t>
  </si>
  <si>
    <t>Cooking</t>
  </si>
  <si>
    <t>Gardening</t>
  </si>
  <si>
    <t>STEM</t>
  </si>
  <si>
    <t>Reading</t>
  </si>
  <si>
    <t>Writing</t>
  </si>
  <si>
    <t>Math</t>
  </si>
  <si>
    <t>Art</t>
  </si>
  <si>
    <t>DCPS</t>
  </si>
  <si>
    <t>401 Eye Street SW</t>
  </si>
  <si>
    <t>Washington</t>
  </si>
  <si>
    <t>DC</t>
  </si>
  <si>
    <t xml:space="preserve">Amidon-Bowen Elementary School </t>
  </si>
  <si>
    <t>Ryan</t>
  </si>
  <si>
    <t>Adriatico</t>
  </si>
  <si>
    <t>1601 16th Street SE</t>
  </si>
  <si>
    <t xml:space="preserve">Anacostia High School </t>
  </si>
  <si>
    <t>Latisha</t>
  </si>
  <si>
    <t>Chisholm</t>
  </si>
  <si>
    <t>1755 Newton Street NW</t>
  </si>
  <si>
    <t>Bancroft Elementary School</t>
  </si>
  <si>
    <t>Devon</t>
  </si>
  <si>
    <t>Bartlett</t>
  </si>
  <si>
    <t>430 Decatur Street NW</t>
  </si>
  <si>
    <t>Barnard Elementary School</t>
  </si>
  <si>
    <t xml:space="preserve">Geraldine </t>
  </si>
  <si>
    <t>Meredith</t>
  </si>
  <si>
    <t>3600 Alabama Avenue SE</t>
  </si>
  <si>
    <t>Beers Elementary School</t>
  </si>
  <si>
    <t>Serenity</t>
  </si>
  <si>
    <t>Rain</t>
  </si>
  <si>
    <t>Stephanie</t>
  </si>
  <si>
    <t>800 Euclid St NW</t>
  </si>
  <si>
    <t xml:space="preserve">Rebecca </t>
  </si>
  <si>
    <t>Burton</t>
  </si>
  <si>
    <t>PCS</t>
  </si>
  <si>
    <t>Richardson</t>
  </si>
  <si>
    <t>100 Gallatin Street NE</t>
  </si>
  <si>
    <t>Bridges Public Charter School</t>
  </si>
  <si>
    <t>Danette</t>
  </si>
  <si>
    <t>Dicks</t>
  </si>
  <si>
    <t>Smith</t>
  </si>
  <si>
    <t>1300 Nicholson St NW</t>
  </si>
  <si>
    <t>Brightwood Education Campus</t>
  </si>
  <si>
    <t xml:space="preserve">Rogelio </t>
  </si>
  <si>
    <t>Valdes</t>
  </si>
  <si>
    <t>850 26th street NE</t>
  </si>
  <si>
    <t xml:space="preserve">Browne Education Campus </t>
  </si>
  <si>
    <t>Clyde</t>
  </si>
  <si>
    <t>Roberts</t>
  </si>
  <si>
    <t>3560 Warder Street NW</t>
  </si>
  <si>
    <t>Bruce-Monroe Elementary School @ Park View</t>
  </si>
  <si>
    <t xml:space="preserve">Elizabeth </t>
  </si>
  <si>
    <t>Quevedo</t>
  </si>
  <si>
    <t>1820 Monroe Street NE</t>
  </si>
  <si>
    <t>Burroughs Education Campus</t>
  </si>
  <si>
    <t xml:space="preserve">Tailor </t>
  </si>
  <si>
    <t xml:space="preserve">Coble </t>
  </si>
  <si>
    <t>801 Division Ave NE</t>
  </si>
  <si>
    <t>Burrville Elementary School</t>
  </si>
  <si>
    <t xml:space="preserve">Bobby </t>
  </si>
  <si>
    <t>White</t>
  </si>
  <si>
    <t>100 Peabody Street NW</t>
  </si>
  <si>
    <t>Capital City Public Charter School - High School</t>
  </si>
  <si>
    <t>Ryoko</t>
  </si>
  <si>
    <t>Yamamoto</t>
  </si>
  <si>
    <t>McKinney</t>
  </si>
  <si>
    <t>101 Peabody Street NW</t>
  </si>
  <si>
    <t>Capital City Public Charter School - Lower School</t>
  </si>
  <si>
    <t>102 Peabody Street NW</t>
  </si>
  <si>
    <t>Capital City Public Charter School - Middle School</t>
  </si>
  <si>
    <t>215 G Street NE</t>
  </si>
  <si>
    <t>Capitol Hill Montessori @ Logan</t>
  </si>
  <si>
    <t>Heather</t>
  </si>
  <si>
    <t>Marquez</t>
  </si>
  <si>
    <t>1200 Clifton St NW</t>
  </si>
  <si>
    <t>Cardozo High School</t>
  </si>
  <si>
    <t>Willa</t>
  </si>
  <si>
    <t>Pohlman</t>
  </si>
  <si>
    <t>701 Howard Rd SE</t>
  </si>
  <si>
    <t>Cedar Tree Academy Public Charter School</t>
  </si>
  <si>
    <t>Robinette</t>
  </si>
  <si>
    <t>Lewis Breedlove</t>
  </si>
  <si>
    <t>6008 Georgia Ave NW</t>
  </si>
  <si>
    <t>Center City- Brightwood Campus Public Charter School</t>
  </si>
  <si>
    <t>Micah</t>
  </si>
  <si>
    <t>Westerman</t>
  </si>
  <si>
    <t>1217 West Virginia Avenue NE</t>
  </si>
  <si>
    <t>Center City Public Charter School-Trinidad Campus</t>
  </si>
  <si>
    <t>Robin</t>
  </si>
  <si>
    <t>Chait</t>
  </si>
  <si>
    <t>3101 16th Street NW</t>
  </si>
  <si>
    <t>Columbia Heights Education Campus</t>
  </si>
  <si>
    <t>Weiner</t>
  </si>
  <si>
    <t>3700 North Capitol St NW</t>
  </si>
  <si>
    <t>Creative Minds International Public Charter School</t>
  </si>
  <si>
    <t>Margaret</t>
  </si>
  <si>
    <t>Ward</t>
  </si>
  <si>
    <t>33 Riggs Rd NE</t>
  </si>
  <si>
    <t>DC Bilingual Public Charter School</t>
  </si>
  <si>
    <t>Lola</t>
  </si>
  <si>
    <t>Bloom</t>
  </si>
  <si>
    <t>5601 E Capitol St SE</t>
  </si>
  <si>
    <t>LeAngelo</t>
  </si>
  <si>
    <t>Emperator</t>
  </si>
  <si>
    <t>1400 Main Dr NW</t>
  </si>
  <si>
    <t>District of Columbia International School</t>
  </si>
  <si>
    <t>Denise</t>
  </si>
  <si>
    <t>Lyons</t>
  </si>
  <si>
    <t>3600 Georgia Avenue NW</t>
  </si>
  <si>
    <t xml:space="preserve">E L  Haynes Public Charter School Georgia Avenue - Middle School </t>
  </si>
  <si>
    <t xml:space="preserve">Elsi </t>
  </si>
  <si>
    <t>Cruz</t>
  </si>
  <si>
    <t xml:space="preserve">PCS </t>
  </si>
  <si>
    <t>4501 Kansas Ave NW</t>
  </si>
  <si>
    <t>E.L. Haynes Public Charter School Kansas Avenue - Elementary School</t>
  </si>
  <si>
    <t>Carla</t>
  </si>
  <si>
    <t>Grinell</t>
  </si>
  <si>
    <t>3400 Wheeler Rd SE</t>
  </si>
  <si>
    <t>Eagle Academy Public Charter School Congress Heights</t>
  </si>
  <si>
    <t xml:space="preserve">Karen </t>
  </si>
  <si>
    <t>Brooks-Bauer</t>
  </si>
  <si>
    <t>1700 East Capitol Street NE</t>
  </si>
  <si>
    <t>Eastern High School</t>
  </si>
  <si>
    <t>3301 Lowell Street NW</t>
  </si>
  <si>
    <t>Eaton Elementary School</t>
  </si>
  <si>
    <t xml:space="preserve">Eileen </t>
  </si>
  <si>
    <t>Langholtz</t>
  </si>
  <si>
    <t>1830 Constitution Avenue NE</t>
  </si>
  <si>
    <t>Eliot-Hine Middle School</t>
  </si>
  <si>
    <t>Rasa</t>
  </si>
  <si>
    <t>Campbell</t>
  </si>
  <si>
    <t>3700 Oakview Terrace NE</t>
  </si>
  <si>
    <t>Elsie Whitlow Stokes Community Freedom PCS - Brookland</t>
  </si>
  <si>
    <t>Caroline</t>
  </si>
  <si>
    <t>Hutton</t>
  </si>
  <si>
    <t>1400 1st St NW</t>
  </si>
  <si>
    <t>Friendship Public Charter School - Armstrong Campus</t>
  </si>
  <si>
    <t>Judy</t>
  </si>
  <si>
    <t>Williams</t>
  </si>
  <si>
    <t>2705 Martin Luther King Jr Ave SE</t>
  </si>
  <si>
    <t xml:space="preserve">Friendship Public Charter School - Tech Prep High School </t>
  </si>
  <si>
    <t>Coy</t>
  </si>
  <si>
    <t>620 Milwaukee Pl SE</t>
  </si>
  <si>
    <t xml:space="preserve">Friendship Public Charter School - Tech Prep Middle School </t>
  </si>
  <si>
    <t xml:space="preserve">Coy </t>
  </si>
  <si>
    <t>2959 Carlton Ave NE</t>
  </si>
  <si>
    <t xml:space="preserve">Chastity </t>
  </si>
  <si>
    <t>Shipp</t>
  </si>
  <si>
    <t>2960 Carlton Ave NE</t>
  </si>
  <si>
    <t>Friendship Public Charter School Online</t>
  </si>
  <si>
    <t xml:space="preserve">John </t>
  </si>
  <si>
    <t>Sloane</t>
  </si>
  <si>
    <t>2525 17th Street NW</t>
  </si>
  <si>
    <t>H.D. Cooke Elementary School</t>
  </si>
  <si>
    <t>Betsy</t>
  </si>
  <si>
    <t>Lavender</t>
  </si>
  <si>
    <t xml:space="preserve"> 601 Mississippi Ave SE</t>
  </si>
  <si>
    <t>Hart Middle School</t>
  </si>
  <si>
    <t>Kevin</t>
  </si>
  <si>
    <t>Cantfil</t>
  </si>
  <si>
    <t>425 Chesapeake St SE</t>
  </si>
  <si>
    <t>Hendley Elementary School</t>
  </si>
  <si>
    <t xml:space="preserve">Brianne </t>
  </si>
  <si>
    <t xml:space="preserve">Studer </t>
  </si>
  <si>
    <t>1027 45th St NE</t>
  </si>
  <si>
    <t>IDEA Public Charter School</t>
  </si>
  <si>
    <t xml:space="preserve">Justin </t>
  </si>
  <si>
    <t>Rydstrom</t>
  </si>
  <si>
    <t>200 Douglas St NE</t>
  </si>
  <si>
    <t>Inspired Teaching Demonstration Public Charter School</t>
  </si>
  <si>
    <t xml:space="preserve">Connie </t>
  </si>
  <si>
    <t>Brown</t>
  </si>
  <si>
    <t>660 K St NE</t>
  </si>
  <si>
    <t>J.O. Wilson Elementary School</t>
  </si>
  <si>
    <t xml:space="preserve">Kathleene </t>
  </si>
  <si>
    <t>Lynch</t>
  </si>
  <si>
    <t>4130 Albemarle Street NW</t>
  </si>
  <si>
    <t>Janney Elementary School</t>
  </si>
  <si>
    <t>Laurie</t>
  </si>
  <si>
    <t>Young</t>
  </si>
  <si>
    <t>301 49th St NE</t>
  </si>
  <si>
    <t>Kelly Miller Middle School</t>
  </si>
  <si>
    <t>Christopher</t>
  </si>
  <si>
    <t>Bradshaw</t>
  </si>
  <si>
    <t>1919 15th St SE</t>
  </si>
  <si>
    <t>Ketcham Elementary School</t>
  </si>
  <si>
    <t xml:space="preserve">Jason </t>
  </si>
  <si>
    <t>Livernois</t>
  </si>
  <si>
    <t>5001 Dana Place NW</t>
  </si>
  <si>
    <t>Key Elementary School</t>
  </si>
  <si>
    <t>Alexandra</t>
  </si>
  <si>
    <t>Harbold</t>
  </si>
  <si>
    <t>3375 Minnesota Avenue SE</t>
  </si>
  <si>
    <t>Kimball Elementary School</t>
  </si>
  <si>
    <t>Selma</t>
  </si>
  <si>
    <t>3200 6th Street SE</t>
  </si>
  <si>
    <t>King Elementary School</t>
  </si>
  <si>
    <t xml:space="preserve">Simone </t>
  </si>
  <si>
    <t>Bond</t>
  </si>
  <si>
    <t>1375 Mt Olivet Rd NE</t>
  </si>
  <si>
    <t>Dwayne</t>
  </si>
  <si>
    <t>Thomas</t>
  </si>
  <si>
    <t>Brianne</t>
  </si>
  <si>
    <t>Studer</t>
  </si>
  <si>
    <t>2600 Douglass Rd SE</t>
  </si>
  <si>
    <t xml:space="preserve">Alexander </t>
  </si>
  <si>
    <t>Lenski</t>
  </si>
  <si>
    <t>5701 Broad Branch Road NW</t>
  </si>
  <si>
    <t>Lafayette Elementary School</t>
  </si>
  <si>
    <t>Brittany</t>
  </si>
  <si>
    <t>Wolfish</t>
  </si>
  <si>
    <t>101 T St NE</t>
  </si>
  <si>
    <t>Langley Education Campus</t>
  </si>
  <si>
    <t>Courtney</t>
  </si>
  <si>
    <t>Lucente</t>
  </si>
  <si>
    <t>501 Riggs Rd NE</t>
  </si>
  <si>
    <t xml:space="preserve">Lasalle-Backus Education Campus </t>
  </si>
  <si>
    <t>Maclean</t>
  </si>
  <si>
    <t>4201 Martin Luther King Jr Ave SW</t>
  </si>
  <si>
    <t>Leckie Elementary School</t>
  </si>
  <si>
    <t>Luisa</t>
  </si>
  <si>
    <t>Aviles</t>
  </si>
  <si>
    <t>3025 4th St NE</t>
  </si>
  <si>
    <t>Lee Montessori Public Charter School</t>
  </si>
  <si>
    <t>Meera</t>
  </si>
  <si>
    <t>Connors</t>
  </si>
  <si>
    <t>Rachel</t>
  </si>
  <si>
    <t>659 G St NE</t>
  </si>
  <si>
    <t>Ludlow-Taylor Elementary School</t>
  </si>
  <si>
    <t>Martine</t>
  </si>
  <si>
    <t>Hippolyte</t>
  </si>
  <si>
    <t>Hannah</t>
  </si>
  <si>
    <t>Schiff</t>
  </si>
  <si>
    <t>4430 Newark Street NW</t>
  </si>
  <si>
    <t>Mann Elementary School</t>
  </si>
  <si>
    <t>Amy</t>
  </si>
  <si>
    <t>Jagodnik</t>
  </si>
  <si>
    <t>2200 Champlain Street NW</t>
  </si>
  <si>
    <t>Marie Reed Elementary School</t>
  </si>
  <si>
    <t>Rosa</t>
  </si>
  <si>
    <t>Ramirez-Lopez</t>
  </si>
  <si>
    <t>1404 Jackson Street NE</t>
  </si>
  <si>
    <t xml:space="preserve">Mary McLeod Bethune Day Academy Public Charter School </t>
  </si>
  <si>
    <t>Caleb</t>
  </si>
  <si>
    <t>Samuel</t>
  </si>
  <si>
    <t>1250 Constitution Avenue NE</t>
  </si>
  <si>
    <t>Maury Elementary School</t>
  </si>
  <si>
    <t>Conant</t>
  </si>
  <si>
    <t>5600 East Capitol St NE</t>
  </si>
  <si>
    <t>151 T Street NE</t>
  </si>
  <si>
    <t xml:space="preserve">McKinley Technology High School </t>
  </si>
  <si>
    <t>2120 13th Street, NW</t>
  </si>
  <si>
    <t>Meridian Public Charter School</t>
  </si>
  <si>
    <t>Chaney</t>
  </si>
  <si>
    <t>601 15th Street NE</t>
  </si>
  <si>
    <t>Miner Elementary School</t>
  </si>
  <si>
    <t>Ashley</t>
  </si>
  <si>
    <t>Luttmer</t>
  </si>
  <si>
    <t>Pushaen</t>
  </si>
  <si>
    <t>Gunasinghe</t>
  </si>
  <si>
    <t>30 P Street NW</t>
  </si>
  <si>
    <t>Mundo Verde Bilingual Public Charter School</t>
  </si>
  <si>
    <t>Carissa</t>
  </si>
  <si>
    <t>Tirado-Marks</t>
  </si>
  <si>
    <t>4810 36th Street NW</t>
  </si>
  <si>
    <t>Murch Elementary School</t>
  </si>
  <si>
    <t xml:space="preserve">Chris </t>
  </si>
  <si>
    <t>Cebzynski</t>
  </si>
  <si>
    <t>219 50th Street SE</t>
  </si>
  <si>
    <t>Nalle Elementary School</t>
  </si>
  <si>
    <t xml:space="preserve">Stephen </t>
  </si>
  <si>
    <t>Manangan</t>
  </si>
  <si>
    <t>4399 South Capitol Terr. SW</t>
  </si>
  <si>
    <t xml:space="preserve">Patterson Elementary School </t>
  </si>
  <si>
    <t>Idy</t>
  </si>
  <si>
    <t>Ofogu</t>
  </si>
  <si>
    <t>1445 C St SE</t>
  </si>
  <si>
    <t xml:space="preserve">Payne Elementary School </t>
  </si>
  <si>
    <t>Doug</t>
  </si>
  <si>
    <t>Creef</t>
  </si>
  <si>
    <t>425 C Street NE</t>
  </si>
  <si>
    <t>Peabody Elementary School</t>
  </si>
  <si>
    <t>Rebecca</t>
  </si>
  <si>
    <t>Helgerson</t>
  </si>
  <si>
    <t>1800 Perry St NE</t>
  </si>
  <si>
    <t xml:space="preserve">William </t>
  </si>
  <si>
    <t>Coale</t>
  </si>
  <si>
    <t>1350 Upshur Street NW</t>
  </si>
  <si>
    <t>Powell Elementary School</t>
  </si>
  <si>
    <t>Tracy</t>
  </si>
  <si>
    <t>Dove</t>
  </si>
  <si>
    <t>1650 30th St SE</t>
  </si>
  <si>
    <t>Randle Highlands Elementary School</t>
  </si>
  <si>
    <t>Shane</t>
  </si>
  <si>
    <t>15 Kennedy Street NW</t>
  </si>
  <si>
    <t>Roots Public Charter School</t>
  </si>
  <si>
    <t xml:space="preserve">Rasheki </t>
  </si>
  <si>
    <t>Kuykendall</t>
  </si>
  <si>
    <t>920 F St NE</t>
  </si>
  <si>
    <t xml:space="preserve">School Within School at Goding </t>
  </si>
  <si>
    <t xml:space="preserve">Margaret </t>
  </si>
  <si>
    <t>Fineran</t>
  </si>
  <si>
    <t>2425 N St NW</t>
  </si>
  <si>
    <t>School Without Walls at Francis Stevens</t>
  </si>
  <si>
    <t>Ibti</t>
  </si>
  <si>
    <t>Vincent</t>
  </si>
  <si>
    <t>1503 10th Street NW</t>
  </si>
  <si>
    <t>Seaton Elementary School</t>
  </si>
  <si>
    <t xml:space="preserve">Jennifer </t>
  </si>
  <si>
    <t xml:space="preserve">Coyne </t>
  </si>
  <si>
    <t>4300 C Street SE</t>
  </si>
  <si>
    <t>SEED Public Charter School</t>
  </si>
  <si>
    <t>Swearinger</t>
  </si>
  <si>
    <t>1240 Randolph St NE</t>
  </si>
  <si>
    <t>Shining Stars Montessori Academy Public Charter School</t>
  </si>
  <si>
    <t>401 Mississippi Ave SE</t>
  </si>
  <si>
    <t>Simon Elementary School</t>
  </si>
  <si>
    <t>Shana</t>
  </si>
  <si>
    <t>Donahue</t>
  </si>
  <si>
    <t>4400 Brooks St NE</t>
  </si>
  <si>
    <t>Smothers Elementary School</t>
  </si>
  <si>
    <t xml:space="preserve">Deboraha </t>
  </si>
  <si>
    <t>Crawford</t>
  </si>
  <si>
    <t>3650 Ely Place SE</t>
  </si>
  <si>
    <t>Sousa Middle School</t>
  </si>
  <si>
    <t xml:space="preserve">Tanisha </t>
  </si>
  <si>
    <t>Montgomery</t>
  </si>
  <si>
    <t>1901 Independence Avenue SE</t>
  </si>
  <si>
    <t>St. Coletta Special Education Public Charter School</t>
  </si>
  <si>
    <t>2701 Naylor Rd SE</t>
  </si>
  <si>
    <t>Stanton Elementary School</t>
  </si>
  <si>
    <t>Chantelle</t>
  </si>
  <si>
    <t>Kodua</t>
  </si>
  <si>
    <t>4001 Calvert Street NW</t>
  </si>
  <si>
    <t>Stoddert Elementary School</t>
  </si>
  <si>
    <t xml:space="preserve">Curt </t>
  </si>
  <si>
    <t>Canada</t>
  </si>
  <si>
    <t>410 E St NE</t>
  </si>
  <si>
    <t>Stuart Hobson Middle School</t>
  </si>
  <si>
    <t xml:space="preserve">Katherine </t>
  </si>
  <si>
    <t>Turner</t>
  </si>
  <si>
    <t>1200 L Street NW</t>
  </si>
  <si>
    <t>Thomson Elementary School</t>
  </si>
  <si>
    <t xml:space="preserve">Kathy </t>
  </si>
  <si>
    <t>Markus</t>
  </si>
  <si>
    <t>2427 Martin Luther King Jr Avenue SE</t>
  </si>
  <si>
    <t>Thurgood Marshall Academy Public Charter School</t>
  </si>
  <si>
    <t>Sara</t>
  </si>
  <si>
    <t>Carnochan</t>
  </si>
  <si>
    <t>Tubman Elementary School</t>
  </si>
  <si>
    <t>Cox</t>
  </si>
  <si>
    <t>3264 Stanton Rd SE</t>
  </si>
  <si>
    <t>Turner Elementary School</t>
  </si>
  <si>
    <t>Janet</t>
  </si>
  <si>
    <t>Newton</t>
  </si>
  <si>
    <t>1227 4th St NE</t>
  </si>
  <si>
    <t>Two Rivers Public Charter School- 4th Street</t>
  </si>
  <si>
    <t xml:space="preserve">Sasha </t>
  </si>
  <si>
    <t>Clayton</t>
  </si>
  <si>
    <t>820 26th St NE</t>
  </si>
  <si>
    <t>Two Rivers Public Charter School-Young</t>
  </si>
  <si>
    <t xml:space="preserve">Chelsie </t>
  </si>
  <si>
    <t xml:space="preserve">Jones </t>
  </si>
  <si>
    <t>1001 G St SE</t>
  </si>
  <si>
    <t>Tyler Elementary School</t>
  </si>
  <si>
    <t>Jill</t>
  </si>
  <si>
    <t>Peralta</t>
  </si>
  <si>
    <t>1150 5th St SE</t>
  </si>
  <si>
    <t>Van Ness Elementary School</t>
  </si>
  <si>
    <t>Daignault</t>
  </si>
  <si>
    <t>Walker-Jones Education Campus</t>
  </si>
  <si>
    <t>5200 2nd St NW</t>
  </si>
  <si>
    <t>Washington Latin Public Charter School - Middle</t>
  </si>
  <si>
    <t>Washington Latin Public Charter School - Upper</t>
  </si>
  <si>
    <t>220 Taylor Street NE</t>
  </si>
  <si>
    <t>Washington Yu Ying Public Charter School</t>
  </si>
  <si>
    <t>Paula</t>
  </si>
  <si>
    <t>Zimmerman</t>
  </si>
  <si>
    <t>420 12th Street SE</t>
  </si>
  <si>
    <t>Watkins Elementary School</t>
  </si>
  <si>
    <t>1338 Farragut St NW</t>
  </si>
  <si>
    <t>West Education Campus</t>
  </si>
  <si>
    <t>Amanda</t>
  </si>
  <si>
    <t>Damweber</t>
  </si>
  <si>
    <t>6201 5th St NW</t>
  </si>
  <si>
    <t>Whittier Education Campus</t>
  </si>
  <si>
    <t>Charmagne</t>
  </si>
  <si>
    <t>Mann</t>
  </si>
  <si>
    <t>3950 Chesapeake St NW</t>
  </si>
  <si>
    <t>Wilson High School</t>
  </si>
  <si>
    <t>Dani</t>
  </si>
  <si>
    <t>Moore</t>
  </si>
  <si>
    <t>Brent Elementary School</t>
  </si>
  <si>
    <t>C.W. Harris Elementary School</t>
  </si>
  <si>
    <t>1825 8th Street NW</t>
  </si>
  <si>
    <t>Cleveland Elementary School</t>
  </si>
  <si>
    <t>Malcolm</t>
  </si>
  <si>
    <t>McConner</t>
  </si>
  <si>
    <t>n/a</t>
  </si>
  <si>
    <t>Coolidge Senior High School</t>
  </si>
  <si>
    <t>Deal Middle School</t>
  </si>
  <si>
    <t>Drew Elementary School</t>
  </si>
  <si>
    <t>Garrison Elementary School</t>
  </si>
  <si>
    <t>Hardy Middle School</t>
  </si>
  <si>
    <t xml:space="preserve">Houston Elementary School </t>
  </si>
  <si>
    <t>Hyde-Addison Elementary School</t>
  </si>
  <si>
    <t>Oyster-Adams Bilingual School</t>
  </si>
  <si>
    <t>Takoma Education Campus @ Meyer</t>
  </si>
  <si>
    <t>Total Funds</t>
  </si>
  <si>
    <t>FY 2013</t>
  </si>
  <si>
    <t>FY 2014</t>
  </si>
  <si>
    <t>FY 2015</t>
  </si>
  <si>
    <t>FY 2016</t>
  </si>
  <si>
    <t>FY 2017</t>
  </si>
  <si>
    <t>FY 2019</t>
  </si>
  <si>
    <t>FY 2020</t>
  </si>
  <si>
    <t>Bridges PCS</t>
  </si>
  <si>
    <t>Capital City PCS - High School</t>
  </si>
  <si>
    <t>Capital City PCS - Lower School</t>
  </si>
  <si>
    <t>Capital City PCS - Middle School</t>
  </si>
  <si>
    <t xml:space="preserve">Cardozo Education Campus </t>
  </si>
  <si>
    <t xml:space="preserve">Center City PCS- Brightwood Campus </t>
  </si>
  <si>
    <t>Center City PCS-Trinidad Campus</t>
  </si>
  <si>
    <t>César Chávez PCS for Public Policy – Chávez Prep</t>
  </si>
  <si>
    <t>Creative Minds International PCS</t>
  </si>
  <si>
    <t xml:space="preserve">DC Arts and Tech Academy PCS </t>
  </si>
  <si>
    <t>DC Bilingual PCS</t>
  </si>
  <si>
    <t>DC Preparatory Benning Middle Campus</t>
  </si>
  <si>
    <t>E.L. Haynes PCS Kansas Avenue - Elementary School</t>
  </si>
  <si>
    <t>E.L. Haynes PCS Kansas Avenue - High School</t>
  </si>
  <si>
    <t>Eagle Academy PCS</t>
  </si>
  <si>
    <t>EW Stokes PCS Community Freedom</t>
  </si>
  <si>
    <t>Excel Academy PCS</t>
  </si>
  <si>
    <t>Friendship PCS - Armstrong Elementary</t>
  </si>
  <si>
    <t>Friendship PCS - Blow Pierce Elementary</t>
  </si>
  <si>
    <t xml:space="preserve">Friendship PCS - Tech Prep High School </t>
  </si>
  <si>
    <t xml:space="preserve">Friendship PCS - Tech Prep Middle School </t>
  </si>
  <si>
    <t>Hope Community PCS - Lamond</t>
  </si>
  <si>
    <t>Jefferson MS</t>
  </si>
  <si>
    <t>LaSalle ES</t>
  </si>
  <si>
    <t>Lee Montessori PCS- East End Campus</t>
  </si>
  <si>
    <t>Lee Montessori PCS- Brookland Campus</t>
  </si>
  <si>
    <t xml:space="preserve">Malcolm X Elementary School </t>
  </si>
  <si>
    <t>Martin Luther King Elementary School</t>
  </si>
  <si>
    <t>Mary McLeod Bethune Day Academy PCS - Slowe Campus</t>
  </si>
  <si>
    <t>Merdian PCS</t>
  </si>
  <si>
    <t>Mundo Verde Bilingual PCS</t>
  </si>
  <si>
    <t xml:space="preserve">Simon Elementary School </t>
  </si>
  <si>
    <t>Thurgood Marshall Academy PCS</t>
  </si>
  <si>
    <t>TOTAL</t>
  </si>
  <si>
    <t xml:space="preserve"># of schools funded </t>
  </si>
  <si>
    <t>Monument Academy Public Charter School</t>
  </si>
  <si>
    <t>1244 Taylor St NW</t>
  </si>
  <si>
    <t>500 19th St NE</t>
  </si>
  <si>
    <t>1730 R St NW</t>
  </si>
  <si>
    <t>3301 Wheeler Rd SE</t>
  </si>
  <si>
    <t xml:space="preserve">Edible </t>
  </si>
  <si>
    <t xml:space="preserve">Rickey </t>
  </si>
  <si>
    <t>Torrence</t>
  </si>
  <si>
    <t>Stormwater/Rain</t>
  </si>
  <si>
    <t>Pollinator, Wildlife, or Native</t>
  </si>
  <si>
    <t>LEA Type</t>
  </si>
  <si>
    <t>LEA ID</t>
  </si>
  <si>
    <t>Active SY2011-12</t>
  </si>
  <si>
    <t>Active SY2012-13</t>
  </si>
  <si>
    <t>Active SY2013-14</t>
  </si>
  <si>
    <t>Active SY2014-15</t>
  </si>
  <si>
    <t>Active SY2015-16</t>
  </si>
  <si>
    <t>Active SY2016-17</t>
  </si>
  <si>
    <t>Active SY2017-18</t>
  </si>
  <si>
    <t>5300 Blaine Street, NE</t>
  </si>
  <si>
    <t xml:space="preserve">Arts and Tech Academy Public Charter School </t>
  </si>
  <si>
    <t>Bishop Walker School for Boys</t>
  </si>
  <si>
    <t>301 North Carolina Avenue SE</t>
  </si>
  <si>
    <t>Briya Public Charter School</t>
  </si>
  <si>
    <t>2333 Ontario Road, NW</t>
  </si>
  <si>
    <t>301 53rd St SE</t>
  </si>
  <si>
    <t>Center City Petworth Campus Public Charter School</t>
  </si>
  <si>
    <t>510 Webster St NW</t>
  </si>
  <si>
    <t>770 Kenyon Street NW</t>
  </si>
  <si>
    <t>César Chávez Public Charter School for Public Policy – Chávez Prep</t>
  </si>
  <si>
    <t>Community Academy Dorothy I Height Campus, Amos 1</t>
  </si>
  <si>
    <t>Community Academy  Butler Bilingual Campus</t>
  </si>
  <si>
    <t>PRIVATE</t>
  </si>
  <si>
    <t>5200 Cathedral Ave NW</t>
  </si>
  <si>
    <t>Community Pre-School of  the Palisades</t>
  </si>
  <si>
    <t>6315 5th Street NW</t>
  </si>
  <si>
    <t>100 41st Street NE</t>
  </si>
  <si>
    <t>101 41st Street NE</t>
  </si>
  <si>
    <t>707 Edgewood St NE</t>
  </si>
  <si>
    <t>701 Edgewood St NE</t>
  </si>
  <si>
    <t>DC Preparatory Academy Public Charter School Edgewood Middle</t>
  </si>
  <si>
    <t>1409 V St SE</t>
  </si>
  <si>
    <t>DC Preparatory Academy Public Charter School  Anacostia Elementary</t>
  </si>
  <si>
    <t>3815 Fort Drive NW</t>
  </si>
  <si>
    <t>3100 MLK Jr. Avenue SE</t>
  </si>
  <si>
    <t>DuPont Park School</t>
  </si>
  <si>
    <t>5600 Eads St NE</t>
  </si>
  <si>
    <t>4502 Kansas Ave NW</t>
  </si>
  <si>
    <t>E.L. Haynes Public Charter School Kansas Avenue - High School</t>
  </si>
  <si>
    <t>3400 Wheeler Road, SE</t>
  </si>
  <si>
    <t>1017 New Jersey Avenue, SE</t>
  </si>
  <si>
    <t xml:space="preserve">EW Stokes Public Charter School </t>
  </si>
  <si>
    <t>2501 MLK Jr. Avenue SE</t>
  </si>
  <si>
    <t>Excel Academy Public Charter School</t>
  </si>
  <si>
    <t>725 19th Street NE</t>
  </si>
  <si>
    <t>726 19th Street NE</t>
  </si>
  <si>
    <t>1200 S St NW</t>
  </si>
  <si>
    <t>4530 MacArthur Bloulevard NW</t>
  </si>
  <si>
    <t>Georgetown Day</t>
  </si>
  <si>
    <t>1819 35th Street NW</t>
  </si>
  <si>
    <t>62 T St NE</t>
  </si>
  <si>
    <t>601 Mississippi Ave SE</t>
  </si>
  <si>
    <t>3950 37th Street NW</t>
  </si>
  <si>
    <t>Hearst  Elementary School</t>
  </si>
  <si>
    <t>6200 Kansas Avenue, NE</t>
  </si>
  <si>
    <t>1100 50th Pl NE</t>
  </si>
  <si>
    <t>405 Howard Place, NW</t>
  </si>
  <si>
    <t>Howard University Middle School of Math and Science Public Charter School</t>
  </si>
  <si>
    <t>3219 O street NW</t>
  </si>
  <si>
    <t>Imagine Southeast Public Charter School</t>
  </si>
  <si>
    <t>801 7th Street SW</t>
  </si>
  <si>
    <t>Jefferson Middle School</t>
  </si>
  <si>
    <t>Jubilee JumpStart</t>
  </si>
  <si>
    <t>5000 14th St NW</t>
  </si>
  <si>
    <t>Kingsbury Day School</t>
  </si>
  <si>
    <t>1375 E St NE</t>
  </si>
  <si>
    <t>Kingsman Academy</t>
  </si>
  <si>
    <t>421 P Street NW</t>
  </si>
  <si>
    <t>KIPP DC Public Charter School Lead Academy</t>
  </si>
  <si>
    <t xml:space="preserve">KIPP/ DC Academy Public Charter School- WILL Academy </t>
  </si>
  <si>
    <t>1900 Evarts Street NE</t>
  </si>
  <si>
    <t>Langdon Education Campus</t>
  </si>
  <si>
    <t xml:space="preserve">Lasalle-Backus Elementary School </t>
  </si>
  <si>
    <t>1375 Missouri Avenue,  NW</t>
  </si>
  <si>
    <t>Latin American Montessori Bilingual Public Charter School- Missouri Campus</t>
  </si>
  <si>
    <t>Latin American Montessori Bilingual Public Charter School- Perry Street Campus</t>
  </si>
  <si>
    <t>3047 15th St NW</t>
  </si>
  <si>
    <t>Latin American Youth Center Career Academy Public Charter School</t>
  </si>
  <si>
    <t>1640 Kalmia Rd NW</t>
  </si>
  <si>
    <t>Lowell School</t>
  </si>
  <si>
    <t>1500 Mississippi Ave SE</t>
  </si>
  <si>
    <t>Malcolm X Elementary School at Green</t>
  </si>
  <si>
    <t>Mamie D Lee Elementary School</t>
  </si>
  <si>
    <t>3000 Cathedral Avenue NW</t>
  </si>
  <si>
    <t>Maret School</t>
  </si>
  <si>
    <t>Marshall Education Campus</t>
  </si>
  <si>
    <t>Maya Angelou Public Charter School-Evans High School</t>
  </si>
  <si>
    <t>2200 Minnesota Avenue SE</t>
  </si>
  <si>
    <t>2020 19th Street NW</t>
  </si>
  <si>
    <t>Patterson Elementary School</t>
  </si>
  <si>
    <t>5800 8th Street NW</t>
  </si>
  <si>
    <t>Paul Public Charter School - International High School</t>
  </si>
  <si>
    <t>5801 8th Street NW</t>
  </si>
  <si>
    <t>Paul Public Charter School - Middle School</t>
  </si>
  <si>
    <t>Prospect Learning Center</t>
  </si>
  <si>
    <t>405 Anacostia Ave NE</t>
  </si>
  <si>
    <t>River Terrace Elementary School</t>
  </si>
  <si>
    <t>Ross Elementary School</t>
  </si>
  <si>
    <t>2130 G St NW</t>
  </si>
  <si>
    <t>School Without Walls High School</t>
  </si>
  <si>
    <t>6015 Chillum Pl NE</t>
  </si>
  <si>
    <t>Sela Public Charter School</t>
  </si>
  <si>
    <t>Sharpe Health</t>
  </si>
  <si>
    <t>7800 14th Street NW</t>
  </si>
  <si>
    <t>Shepherd Elementary School</t>
  </si>
  <si>
    <t>3825 Wisconsin Avenue NW</t>
  </si>
  <si>
    <t>Sidwell Friends</t>
  </si>
  <si>
    <t>4201 Albemarle Street NW</t>
  </si>
  <si>
    <t>St. Columba's Nursery School</t>
  </si>
  <si>
    <t>422 3rd St SE</t>
  </si>
  <si>
    <t>St. Peter's Interparish</t>
  </si>
  <si>
    <t>7010 Piney Branch Road NW</t>
  </si>
  <si>
    <t>2001 Wisconsin Avenue NW</t>
  </si>
  <si>
    <t>The British School of Washington</t>
  </si>
  <si>
    <t>The Episcopal Center for Children</t>
  </si>
  <si>
    <t>The Field School</t>
  </si>
  <si>
    <t>2315 18th Pl NE</t>
  </si>
  <si>
    <t xml:space="preserve">Tree Of Life Public Charter School </t>
  </si>
  <si>
    <t>3101 13th Street NW</t>
  </si>
  <si>
    <t>1234 4th St NE</t>
  </si>
  <si>
    <t>1125 New Jersey Avenue NW</t>
  </si>
  <si>
    <t>3100 Macomb St NW</t>
  </si>
  <si>
    <t>Washington International School</t>
  </si>
  <si>
    <t>300 Bryant St NW</t>
  </si>
  <si>
    <t>Washington Metropolitan High School</t>
  </si>
  <si>
    <t>Boone Elementary School</t>
  </si>
  <si>
    <t>Center City Public Charter School- Brightwood Campus</t>
  </si>
  <si>
    <t>DC Preparatory Academy Public Charter School- Benning Elementary Campus</t>
  </si>
  <si>
    <t>DC Preparatory Academy Public Charter School- Benning Middle Campus</t>
  </si>
  <si>
    <t xml:space="preserve">DC Preparatory Academy Public Charter School- Edgewood Elementary </t>
  </si>
  <si>
    <t xml:space="preserve">KIPP DC Public Charter School- Northeast Academy </t>
  </si>
  <si>
    <t>KIPP DC Public Charter School- AIM Academy</t>
  </si>
  <si>
    <t>KIPP DC Public Charter School- Connect Academy</t>
  </si>
  <si>
    <t>KIPP DC Public Charter School- Grow Academy</t>
  </si>
  <si>
    <t>KIPP DC Public Charter School- Heights Academy</t>
  </si>
  <si>
    <t>KIPP DC Public Charter School- Leap Academy</t>
  </si>
  <si>
    <t>KIPP DC Public Charter School- Spring Academy</t>
  </si>
  <si>
    <t>Two Rivers Public Charter School-Young Campus</t>
  </si>
  <si>
    <t>Two Rivers Public Charter School- 4th St Campus Middle</t>
  </si>
  <si>
    <t xml:space="preserve">Two Rivers Public Charter School- 4th Street Campus Elementary </t>
  </si>
  <si>
    <t>Eagle Academy Public Charter School- Congress Heights Campus</t>
  </si>
  <si>
    <t>Harmony DC Public Charter School</t>
  </si>
  <si>
    <t>E.L. Haynes Public Charter School- Kansas Avenue Campus Elementary School</t>
  </si>
  <si>
    <t xml:space="preserve">E L  Haynes Public Charter School-Georgia Avenue Campus Middle School </t>
  </si>
  <si>
    <t>Friendship Public Charter School - Blow Pierce Campus Elementary School</t>
  </si>
  <si>
    <t xml:space="preserve">Friendship Public Charter School - Tech Prep Campus High School </t>
  </si>
  <si>
    <t>Friendship Public Charter School - Woodridge Campus Elementary School</t>
  </si>
  <si>
    <t>Friendship Public Charter School - Woodridge Campus Middle School</t>
  </si>
  <si>
    <t xml:space="preserve">KIPP DC Public Charter School- Webb Academy </t>
  </si>
  <si>
    <t>Neval Thomas Elementary School</t>
  </si>
  <si>
    <t>Rocketship DC Public Charter School</t>
  </si>
  <si>
    <t>Cardozo Education Campus</t>
  </si>
  <si>
    <t>Lee Montessori Public Charter School- Brookland Campus</t>
  </si>
  <si>
    <t>Perry Street Prep Public Chater School</t>
  </si>
  <si>
    <t>Ellington School of the Arts</t>
  </si>
  <si>
    <t>Beverly</t>
  </si>
  <si>
    <t xml:space="preserve"> Clavon</t>
  </si>
  <si>
    <t xml:space="preserve">Excel Acedemy </t>
  </si>
  <si>
    <t xml:space="preserve">Gregory </t>
  </si>
  <si>
    <t>Dwyer</t>
  </si>
  <si>
    <t>3500 R St. NW</t>
  </si>
  <si>
    <t>KIPP DC Public Charter School- Somerset Preparatory Academy</t>
  </si>
  <si>
    <t>DC Scholars Public Charter School</t>
  </si>
  <si>
    <t>1801 Mississippi Ave SE</t>
  </si>
  <si>
    <t>1351 Nicholson Street, NW</t>
  </si>
  <si>
    <t>1300 Allison St NW</t>
  </si>
  <si>
    <t>3942 Alabama Ave SE</t>
  </si>
  <si>
    <t xml:space="preserve">Dorthy Heights Elementary School </t>
  </si>
  <si>
    <t>1345 Potomac Ave SE</t>
  </si>
  <si>
    <t>2525 Ontario Rd NW # B</t>
  </si>
  <si>
    <t>1376 Mt Olivet Rd NE</t>
  </si>
  <si>
    <t>421 P St NW</t>
  </si>
  <si>
    <t>4801 Benning Rd SE</t>
  </si>
  <si>
    <t>3100 Fort Lincoln Dr NE</t>
  </si>
  <si>
    <t>650 Anacostia Ave NE</t>
  </si>
  <si>
    <t>2335 Raynolds Pl SE</t>
  </si>
  <si>
    <t>4300 13th St NW</t>
  </si>
  <si>
    <t>5901 Utah Ave NW</t>
  </si>
  <si>
    <t>2301 Foxhall Rd NW</t>
  </si>
  <si>
    <t># of Total OSSE Grant Awards Reveiced</t>
  </si>
  <si>
    <t>Benjamin Banneker High School</t>
  </si>
  <si>
    <t>Breakthrough Montessori Public Charter School</t>
  </si>
  <si>
    <t>Friendship Public Charter School - Woodridge Elementary School</t>
  </si>
  <si>
    <t>Friendship Public Charter School - Woodridge Middle School</t>
  </si>
  <si>
    <t>Perry Street Prep Public Charter School</t>
  </si>
  <si>
    <t>Washington Latin Public Charter School - Middle School</t>
  </si>
  <si>
    <t>Washington Latin Public Charter School - Upper School</t>
  </si>
  <si>
    <t>Democracy Prep Public Charter School-Congress Heights Campus</t>
  </si>
  <si>
    <t>Eagle Academy Public Charter School- New Jersey Ave Campus</t>
  </si>
  <si>
    <t>Eagle Academy Public Charter School- The Eagle Center at McGogney Campus</t>
  </si>
  <si>
    <t>Freindship Public Charter School- Online Campus</t>
  </si>
  <si>
    <t>Friendship Public Charter School - Blow Pierce Campus Middle School</t>
  </si>
  <si>
    <t>Friendship Public Charter School - Chamberlain Campus Elementary School</t>
  </si>
  <si>
    <t xml:space="preserve">Friendship Public Charter School - Tech Prep Campus Middle School </t>
  </si>
  <si>
    <t>Hope Community Public Charter School - Lamond Campus</t>
  </si>
  <si>
    <t>FY 2018</t>
  </si>
  <si>
    <t xml:space="preserve">Stanton Elementary School </t>
  </si>
  <si>
    <t>Tree Of Life Public Charter School</t>
  </si>
  <si>
    <t xml:space="preserve">Hannah </t>
  </si>
  <si>
    <t>Active School Gardens SY11-12 through SY18-19</t>
  </si>
  <si>
    <t>SY18-19 School Garden Demographic Information (Public and Public Charter Schools)</t>
  </si>
  <si>
    <t>SY18-19 School Garden Point of Contact (POC)</t>
  </si>
  <si>
    <t>SY18-19 School Garden Type(s)</t>
  </si>
  <si>
    <t>SY18-19 School Garden Curriculum Integration</t>
  </si>
  <si>
    <t>OSSE School Garden Grant FY13 through FY20</t>
  </si>
  <si>
    <t>Active SY2018-19*</t>
  </si>
  <si>
    <t>Title</t>
  </si>
  <si>
    <t>Table of Contents</t>
  </si>
  <si>
    <t>Tab 1: SY18-19 School Garden Data</t>
  </si>
  <si>
    <t>Tab 2: Reported School Garden History</t>
  </si>
  <si>
    <t>Tab 3: OSSE School Garden Grant</t>
  </si>
  <si>
    <t>Q77 Attachment- School Gardens.xlsx</t>
  </si>
  <si>
    <t>Office of the State Superintendent of Education</t>
  </si>
  <si>
    <t>Data Notes</t>
  </si>
  <si>
    <t xml:space="preserve">Beginning with the 2018-19 school year, OSSE utilized the School Health Profile as its sole data source to calculate the number of schools with gardens in the District. Previously, OSSE used a mixture of survey and site-visit methods to calculate the total number of school gardens, including coordination with District private schools and schools that did not complete the School Health Profile. The 2018-19 school year only utilized validated School Health Profile data and does not include District private schools or schools that did not complete the School Health Profile in its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</si>
</sst>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rgb="FF333333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1F497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0" fillId="0" borderId="0" xfId="0" applyFont="1" applyAlignment="1"/>
    <xf numFmtId="0" fontId="5" fillId="0" borderId="7" xfId="0" applyFont="1" applyFill="1" applyBorder="1"/>
    <xf numFmtId="0" fontId="8" fillId="4" borderId="1" xfId="0" applyFont="1" applyFill="1" applyBorder="1"/>
    <xf numFmtId="0" fontId="8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/>
    </xf>
    <xf numFmtId="0" fontId="7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/>
    <xf numFmtId="0" fontId="7" fillId="0" borderId="4" xfId="0" applyNumberFormat="1" applyFont="1" applyBorder="1"/>
    <xf numFmtId="0" fontId="5" fillId="3" borderId="1" xfId="0" applyFont="1" applyFill="1" applyBorder="1" applyAlignment="1">
      <alignment horizontal="left" vertical="center"/>
    </xf>
    <xf numFmtId="0" fontId="5" fillId="3" borderId="1" xfId="5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5" fillId="3" borderId="1" xfId="3" applyFont="1" applyFill="1" applyBorder="1" applyAlignment="1">
      <alignment horizontal="left" vertical="top"/>
    </xf>
    <xf numFmtId="165" fontId="5" fillId="3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/>
    <xf numFmtId="165" fontId="7" fillId="0" borderId="8" xfId="0" applyNumberFormat="1" applyFont="1" applyBorder="1" applyAlignment="1"/>
    <xf numFmtId="165" fontId="6" fillId="0" borderId="8" xfId="0" applyNumberFormat="1" applyFont="1" applyBorder="1" applyAlignment="1"/>
    <xf numFmtId="165" fontId="5" fillId="0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/>
    <xf numFmtId="165" fontId="5" fillId="3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5" fillId="0" borderId="9" xfId="0" applyNumberFormat="1" applyFont="1" applyFill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7" fillId="0" borderId="9" xfId="0" applyNumberFormat="1" applyFont="1" applyBorder="1"/>
    <xf numFmtId="165" fontId="7" fillId="0" borderId="2" xfId="0" applyNumberFormat="1" applyFont="1" applyBorder="1" applyAlignment="1"/>
    <xf numFmtId="165" fontId="8" fillId="4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/>
    </xf>
    <xf numFmtId="0" fontId="13" fillId="13" borderId="6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4" fillId="14" borderId="0" xfId="8" applyFont="1" applyFill="1" applyAlignment="1">
      <alignment horizontal="center" vertical="center"/>
    </xf>
    <xf numFmtId="0" fontId="15" fillId="3" borderId="15" xfId="0" applyFont="1" applyFill="1" applyBorder="1" applyAlignment="1">
      <alignment horizontal="left" vertical="top" wrapText="1"/>
    </xf>
    <xf numFmtId="0" fontId="15" fillId="3" borderId="17" xfId="0" applyFont="1" applyFill="1" applyBorder="1" applyAlignment="1">
      <alignment horizontal="left" vertical="top" wrapText="1"/>
    </xf>
  </cellXfs>
  <cellStyles count="9">
    <cellStyle name="Currency" xfId="1" builtinId="4"/>
    <cellStyle name="Currency 2" xfId="7"/>
    <cellStyle name="Hyperlink 3 2" xfId="6"/>
    <cellStyle name="Hyperlink 4" xfId="4"/>
    <cellStyle name="Normal" xfId="0" builtinId="0"/>
    <cellStyle name="Normal 2" xfId="2"/>
    <cellStyle name="Normal 2 2" xfId="8"/>
    <cellStyle name="Normal 3" xfId="3"/>
    <cellStyle name="Normal 3 2 3" xf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5" formatCode="_([$$-409]* #,##0.00_);_([$$-409]* \(#,##0.00\);_([$$-409]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5" formatCode="_([$$-409]* #,##0.00_);_([$$-409]* \(#,##0.00\);_([$$-409]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5" formatCode="_([$$-409]* #,##0.00_);_([$$-409]* \(#,##0.00\);_([$$-409]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_([$$-409]* #,##0.00_);_([$$-409]* \(#,##0.00\);_([$$-409]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_([$$-409]* #,##0.00_);_([$$-409]* \(#,##0.00\);_([$$-409]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_([$$-409]* #,##0.00_);_([$$-409]* \(#,##0.00\);_([$$-409]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_([$$-409]* #,##0.00_);_([$$-409]* \(#,##0.00\);_([$$-409]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solid">
          <fgColor rgb="FFFFFFFF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FE5F7"/>
      <color rgb="FFE2CFF1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38101</xdr:rowOff>
    </xdr:from>
    <xdr:to>
      <xdr:col>0</xdr:col>
      <xdr:colOff>819150</xdr:colOff>
      <xdr:row>0</xdr:row>
      <xdr:rowOff>673101</xdr:rowOff>
    </xdr:to>
    <xdr:pic>
      <xdr:nvPicPr>
        <xdr:cNvPr id="2" name="Picture 1" descr="https://grade.dc.gov/sites/default/files/dc/sites/grade/featured_content/images/OSSE_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1"/>
          <a:ext cx="4953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V112" totalsRowShown="0" headerRowDxfId="43" dataDxfId="41" headerRowBorderDxfId="42" tableBorderDxfId="40" totalsRowBorderDxfId="39">
  <autoFilter ref="A2:V112"/>
  <tableColumns count="22">
    <tableColumn id="4" name="Ward" dataDxfId="38"/>
    <tableColumn id="5" name="LEA Type" dataDxfId="37"/>
    <tableColumn id="6" name="Address" dataDxfId="36"/>
    <tableColumn id="7" name="City" dataDxfId="35"/>
    <tableColumn id="8" name="State" dataDxfId="34"/>
    <tableColumn id="9" name="Zip" dataDxfId="33"/>
    <tableColumn id="10" name="School Name" dataDxfId="32"/>
    <tableColumn id="133" name="Main POC First Name" dataDxfId="31"/>
    <tableColumn id="134" name="Main POC Last Name" dataDxfId="30"/>
    <tableColumn id="23" name="Edible " dataDxfId="29"/>
    <tableColumn id="24" name="Stormwater/Rain" dataDxfId="28"/>
    <tableColumn id="25" name="Pollinator, Wildlife, or Native" dataDxfId="27"/>
    <tableColumn id="27" name="Greenhouse" dataDxfId="26"/>
    <tableColumn id="103" name="Nutrition" dataDxfId="25"/>
    <tableColumn id="104" name="Environment" dataDxfId="24"/>
    <tableColumn id="99" name="Cooking" dataDxfId="23"/>
    <tableColumn id="100" name="Gardening" dataDxfId="22"/>
    <tableColumn id="101" name="STEM" dataDxfId="21"/>
    <tableColumn id="102" name="Reading" dataDxfId="20"/>
    <tableColumn id="97" name="Writing" dataDxfId="19"/>
    <tableColumn id="98" name="Math" dataDxfId="18"/>
    <tableColumn id="96" name="Art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2:L83" totalsRowShown="0" headerRowDxfId="16" dataDxfId="14" headerRowBorderDxfId="15" tableBorderDxfId="13" totalsRowBorderDxfId="12">
  <autoFilter ref="A2:L83"/>
  <sortState ref="A11:L82">
    <sortCondition ref="A2:A84"/>
  </sortState>
  <tableColumns count="12">
    <tableColumn id="1" name="School Name" dataDxfId="11"/>
    <tableColumn id="2" name="Ward" dataDxfId="10"/>
    <tableColumn id="3" name="Total Funds" dataDxfId="9">
      <calculatedColumnFormula>SUM(Table3[[#This Row],[FY 2013]:[FY 2020]])</calculatedColumnFormula>
    </tableColumn>
    <tableColumn id="12" name="# of Total OSSE Grant Awards Reveiced" dataDxfId="8">
      <calculatedColumnFormula>COUNTA(Table3[[#This Row],[FY 2013]:[FY 2020]])</calculatedColumnFormula>
    </tableColumn>
    <tableColumn id="4" name="FY 2013" dataDxfId="7"/>
    <tableColumn id="5" name="FY 2014" dataDxfId="6"/>
    <tableColumn id="6" name="FY 2015" dataDxfId="5"/>
    <tableColumn id="7" name="FY 2016" dataDxfId="4"/>
    <tableColumn id="8" name="FY 2017" dataDxfId="3"/>
    <tableColumn id="9" name="FY 2018" dataDxfId="2"/>
    <tableColumn id="10" name="FY 2019" dataDxfId="1"/>
    <tableColumn id="11" name="FY 202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D7" sqref="D7"/>
    </sheetView>
  </sheetViews>
  <sheetFormatPr defaultRowHeight="14.5" x14ac:dyDescent="0.35"/>
  <cols>
    <col min="1" max="1" width="15.54296875" bestFit="1" customWidth="1"/>
    <col min="2" max="2" width="66.08984375" bestFit="1" customWidth="1"/>
  </cols>
  <sheetData>
    <row r="1" spans="1:2" ht="56" customHeight="1" thickBot="1" x14ac:dyDescent="0.4">
      <c r="A1" s="87"/>
      <c r="B1" s="87" t="s">
        <v>683</v>
      </c>
    </row>
    <row r="2" spans="1:2" x14ac:dyDescent="0.35">
      <c r="A2" s="82" t="s">
        <v>677</v>
      </c>
      <c r="B2" s="83" t="s">
        <v>682</v>
      </c>
    </row>
    <row r="3" spans="1:2" x14ac:dyDescent="0.35">
      <c r="A3" s="84" t="s">
        <v>678</v>
      </c>
      <c r="B3" s="85" t="s">
        <v>679</v>
      </c>
    </row>
    <row r="4" spans="1:2" x14ac:dyDescent="0.35">
      <c r="A4" s="84"/>
      <c r="B4" s="85" t="s">
        <v>680</v>
      </c>
    </row>
    <row r="5" spans="1:2" x14ac:dyDescent="0.35">
      <c r="A5" s="84"/>
      <c r="B5" s="85" t="s">
        <v>681</v>
      </c>
    </row>
    <row r="6" spans="1:2" x14ac:dyDescent="0.35">
      <c r="A6" s="84" t="s">
        <v>684</v>
      </c>
      <c r="B6" s="88" t="s">
        <v>685</v>
      </c>
    </row>
    <row r="7" spans="1:2" x14ac:dyDescent="0.35">
      <c r="A7" s="84"/>
      <c r="B7" s="88"/>
    </row>
    <row r="8" spans="1:2" x14ac:dyDescent="0.35">
      <c r="A8" s="84"/>
      <c r="B8" s="88"/>
    </row>
    <row r="9" spans="1:2" x14ac:dyDescent="0.35">
      <c r="A9" s="84"/>
      <c r="B9" s="88"/>
    </row>
    <row r="10" spans="1:2" x14ac:dyDescent="0.35">
      <c r="A10" s="84"/>
      <c r="B10" s="88"/>
    </row>
    <row r="11" spans="1:2" x14ac:dyDescent="0.35">
      <c r="A11" s="84"/>
      <c r="B11" s="88"/>
    </row>
    <row r="12" spans="1:2" x14ac:dyDescent="0.35">
      <c r="A12" s="84"/>
      <c r="B12" s="88"/>
    </row>
    <row r="13" spans="1:2" x14ac:dyDescent="0.35">
      <c r="A13" s="84"/>
      <c r="B13" s="88"/>
    </row>
    <row r="14" spans="1:2" x14ac:dyDescent="0.35">
      <c r="A14" s="84"/>
      <c r="B14" s="88"/>
    </row>
    <row r="15" spans="1:2" ht="15" thickBot="1" x14ac:dyDescent="0.4">
      <c r="A15" s="86"/>
      <c r="B15" s="89"/>
    </row>
  </sheetData>
  <mergeCells count="1">
    <mergeCell ref="B6:B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4"/>
  <sheetViews>
    <sheetView zoomScale="80" zoomScaleNormal="80" workbookViewId="0">
      <selection activeCell="A3" sqref="A3"/>
    </sheetView>
  </sheetViews>
  <sheetFormatPr defaultColWidth="12.54296875" defaultRowHeight="14" x14ac:dyDescent="0.3"/>
  <cols>
    <col min="1" max="1" width="11.6328125" style="8" bestFit="1" customWidth="1"/>
    <col min="2" max="2" width="16" style="6" bestFit="1" customWidth="1"/>
    <col min="3" max="3" width="33.36328125" style="6" bestFit="1" customWidth="1"/>
    <col min="4" max="4" width="10.453125" style="6" bestFit="1" customWidth="1"/>
    <col min="5" max="5" width="9.6328125" style="6" bestFit="1" customWidth="1"/>
    <col min="6" max="6" width="8.36328125" style="10" bestFit="1" customWidth="1"/>
    <col min="7" max="7" width="60.453125" style="6" bestFit="1" customWidth="1"/>
    <col min="8" max="9" width="28.08984375" style="6" customWidth="1"/>
    <col min="10" max="10" width="11.453125" style="6" bestFit="1" customWidth="1"/>
    <col min="11" max="11" width="12.453125" style="6" customWidth="1"/>
    <col min="12" max="12" width="14.453125" style="6" customWidth="1"/>
    <col min="13" max="13" width="12.08984375" style="6" customWidth="1"/>
    <col min="14" max="14" width="14.54296875" style="6" customWidth="1"/>
    <col min="15" max="15" width="16.6328125" style="6" bestFit="1" customWidth="1"/>
    <col min="16" max="22" width="14.54296875" style="6" customWidth="1"/>
    <col min="23" max="23" width="12.54296875" style="6" customWidth="1"/>
    <col min="24" max="24" width="34.6328125" style="6" customWidth="1"/>
    <col min="25" max="16384" width="12.54296875" style="6"/>
  </cols>
  <sheetData>
    <row r="1" spans="1:22" ht="17.399999999999999" customHeight="1" x14ac:dyDescent="0.3">
      <c r="A1" s="76" t="s">
        <v>671</v>
      </c>
      <c r="B1" s="76"/>
      <c r="C1" s="76"/>
      <c r="D1" s="76"/>
      <c r="E1" s="76"/>
      <c r="F1" s="76"/>
      <c r="G1" s="76"/>
      <c r="H1" s="77" t="s">
        <v>672</v>
      </c>
      <c r="I1" s="77"/>
      <c r="J1" s="78" t="s">
        <v>673</v>
      </c>
      <c r="K1" s="78"/>
      <c r="L1" s="78"/>
      <c r="M1" s="78"/>
      <c r="N1" s="79" t="s">
        <v>674</v>
      </c>
      <c r="O1" s="79"/>
      <c r="P1" s="79"/>
      <c r="Q1" s="79"/>
      <c r="R1" s="79"/>
      <c r="S1" s="79"/>
      <c r="T1" s="79"/>
      <c r="U1" s="79"/>
      <c r="V1" s="79"/>
    </row>
    <row r="2" spans="1:22" s="1" customFormat="1" ht="18.75" customHeight="1" x14ac:dyDescent="0.35">
      <c r="A2" s="17" t="s">
        <v>106</v>
      </c>
      <c r="B2" s="17" t="s">
        <v>471</v>
      </c>
      <c r="C2" s="17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8" t="s">
        <v>5</v>
      </c>
      <c r="I2" s="18" t="s">
        <v>6</v>
      </c>
      <c r="J2" s="21" t="s">
        <v>466</v>
      </c>
      <c r="K2" s="21" t="s">
        <v>469</v>
      </c>
      <c r="L2" s="21" t="s">
        <v>470</v>
      </c>
      <c r="M2" s="21" t="s">
        <v>7</v>
      </c>
      <c r="N2" s="26" t="s">
        <v>8</v>
      </c>
      <c r="O2" s="26" t="s">
        <v>9</v>
      </c>
      <c r="P2" s="26" t="s">
        <v>10</v>
      </c>
      <c r="Q2" s="26" t="s">
        <v>11</v>
      </c>
      <c r="R2" s="26" t="s">
        <v>12</v>
      </c>
      <c r="S2" s="26" t="s">
        <v>13</v>
      </c>
      <c r="T2" s="26" t="s">
        <v>14</v>
      </c>
      <c r="U2" s="26" t="s">
        <v>15</v>
      </c>
      <c r="V2" s="26" t="s">
        <v>16</v>
      </c>
    </row>
    <row r="3" spans="1:22" ht="18" customHeight="1" x14ac:dyDescent="0.3">
      <c r="A3" s="2">
        <v>6</v>
      </c>
      <c r="B3" s="2" t="s">
        <v>17</v>
      </c>
      <c r="C3" s="2" t="s">
        <v>18</v>
      </c>
      <c r="D3" s="2" t="s">
        <v>19</v>
      </c>
      <c r="E3" s="2" t="s">
        <v>20</v>
      </c>
      <c r="F3" s="2">
        <v>20024</v>
      </c>
      <c r="G3" s="2" t="s">
        <v>21</v>
      </c>
      <c r="H3" s="52" t="s">
        <v>22</v>
      </c>
      <c r="I3" s="52" t="s">
        <v>23</v>
      </c>
      <c r="J3" s="22">
        <v>1</v>
      </c>
      <c r="K3" s="22">
        <v>0</v>
      </c>
      <c r="L3" s="22">
        <v>1</v>
      </c>
      <c r="M3" s="22">
        <v>0</v>
      </c>
      <c r="N3" s="4">
        <v>0</v>
      </c>
      <c r="O3" s="4">
        <v>1</v>
      </c>
      <c r="P3" s="4">
        <v>0</v>
      </c>
      <c r="Q3" s="4">
        <v>1</v>
      </c>
      <c r="R3" s="4">
        <v>0</v>
      </c>
      <c r="S3" s="4">
        <v>0</v>
      </c>
      <c r="T3" s="4">
        <v>0</v>
      </c>
      <c r="U3" s="4">
        <v>1</v>
      </c>
      <c r="V3" s="4">
        <v>0</v>
      </c>
    </row>
    <row r="4" spans="1:22" x14ac:dyDescent="0.3">
      <c r="A4" s="2">
        <v>8</v>
      </c>
      <c r="B4" s="2" t="s">
        <v>17</v>
      </c>
      <c r="C4" s="2" t="s">
        <v>24</v>
      </c>
      <c r="D4" s="2" t="s">
        <v>19</v>
      </c>
      <c r="E4" s="2" t="s">
        <v>20</v>
      </c>
      <c r="F4" s="2">
        <v>20020</v>
      </c>
      <c r="G4" s="2" t="s">
        <v>25</v>
      </c>
      <c r="H4" s="52" t="s">
        <v>26</v>
      </c>
      <c r="I4" s="52" t="s">
        <v>27</v>
      </c>
      <c r="J4" s="22">
        <v>1</v>
      </c>
      <c r="K4" s="22">
        <v>1</v>
      </c>
      <c r="L4" s="22">
        <v>0</v>
      </c>
      <c r="M4" s="22">
        <v>0</v>
      </c>
      <c r="N4" s="4">
        <v>0</v>
      </c>
      <c r="O4" s="4">
        <v>1</v>
      </c>
      <c r="P4" s="4">
        <v>0</v>
      </c>
      <c r="Q4" s="4">
        <v>1</v>
      </c>
      <c r="R4" s="4">
        <v>1</v>
      </c>
      <c r="S4" s="4">
        <v>0</v>
      </c>
      <c r="T4" s="4">
        <v>0</v>
      </c>
      <c r="U4" s="4">
        <v>0</v>
      </c>
      <c r="V4" s="4">
        <v>0</v>
      </c>
    </row>
    <row r="5" spans="1:22" ht="12.75" customHeight="1" x14ac:dyDescent="0.3">
      <c r="A5" s="2">
        <v>1</v>
      </c>
      <c r="B5" s="2" t="s">
        <v>17</v>
      </c>
      <c r="C5" s="2" t="s">
        <v>28</v>
      </c>
      <c r="D5" s="2" t="s">
        <v>19</v>
      </c>
      <c r="E5" s="2" t="s">
        <v>20</v>
      </c>
      <c r="F5" s="2">
        <v>20010</v>
      </c>
      <c r="G5" s="2" t="s">
        <v>29</v>
      </c>
      <c r="H5" s="53" t="s">
        <v>30</v>
      </c>
      <c r="I5" s="53" t="s">
        <v>31</v>
      </c>
      <c r="J5" s="22">
        <v>1</v>
      </c>
      <c r="K5" s="22">
        <v>1</v>
      </c>
      <c r="L5" s="22">
        <v>1</v>
      </c>
      <c r="M5" s="22">
        <v>0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</row>
    <row r="6" spans="1:22" x14ac:dyDescent="0.3">
      <c r="A6" s="2">
        <v>4</v>
      </c>
      <c r="B6" s="2" t="s">
        <v>17</v>
      </c>
      <c r="C6" s="2" t="s">
        <v>32</v>
      </c>
      <c r="D6" s="2" t="s">
        <v>19</v>
      </c>
      <c r="E6" s="2" t="s">
        <v>20</v>
      </c>
      <c r="F6" s="2">
        <v>20011</v>
      </c>
      <c r="G6" s="2" t="s">
        <v>33</v>
      </c>
      <c r="H6" s="19" t="s">
        <v>34</v>
      </c>
      <c r="I6" s="19" t="s">
        <v>35</v>
      </c>
      <c r="J6" s="22">
        <v>1</v>
      </c>
      <c r="K6" s="22">
        <v>0</v>
      </c>
      <c r="L6" s="22">
        <v>0</v>
      </c>
      <c r="M6" s="22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0</v>
      </c>
      <c r="T6" s="4">
        <v>0</v>
      </c>
      <c r="U6" s="4">
        <v>1</v>
      </c>
      <c r="V6" s="4">
        <v>1</v>
      </c>
    </row>
    <row r="7" spans="1:22" x14ac:dyDescent="0.3">
      <c r="A7" s="2">
        <v>7</v>
      </c>
      <c r="B7" s="2" t="s">
        <v>17</v>
      </c>
      <c r="C7" s="2" t="s">
        <v>36</v>
      </c>
      <c r="D7" s="2" t="s">
        <v>19</v>
      </c>
      <c r="E7" s="2" t="s">
        <v>20</v>
      </c>
      <c r="F7" s="2">
        <v>20020</v>
      </c>
      <c r="G7" s="2" t="s">
        <v>37</v>
      </c>
      <c r="H7" s="52" t="s">
        <v>38</v>
      </c>
      <c r="I7" s="52" t="s">
        <v>39</v>
      </c>
      <c r="J7" s="23">
        <v>1</v>
      </c>
      <c r="K7" s="23">
        <v>0</v>
      </c>
      <c r="L7" s="23">
        <v>1</v>
      </c>
      <c r="M7" s="23">
        <v>0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</row>
    <row r="8" spans="1:22" x14ac:dyDescent="0.3">
      <c r="A8" s="42">
        <v>1</v>
      </c>
      <c r="B8" s="49" t="s">
        <v>17</v>
      </c>
      <c r="C8" s="49" t="s">
        <v>41</v>
      </c>
      <c r="D8" s="2" t="s">
        <v>19</v>
      </c>
      <c r="E8" s="2" t="s">
        <v>20</v>
      </c>
      <c r="F8" s="42">
        <v>20001</v>
      </c>
      <c r="G8" s="49" t="s">
        <v>651</v>
      </c>
      <c r="H8" s="52" t="s">
        <v>42</v>
      </c>
      <c r="I8" s="52" t="s">
        <v>43</v>
      </c>
      <c r="J8" s="23">
        <v>0</v>
      </c>
      <c r="K8" s="23">
        <v>0</v>
      </c>
      <c r="L8" s="23">
        <v>0</v>
      </c>
      <c r="M8" s="23">
        <v>1</v>
      </c>
      <c r="N8" s="27">
        <v>0</v>
      </c>
      <c r="O8" s="27">
        <v>0</v>
      </c>
      <c r="P8" s="27">
        <v>0</v>
      </c>
      <c r="Q8" s="27">
        <v>1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x14ac:dyDescent="0.3">
      <c r="A9" s="2">
        <v>4</v>
      </c>
      <c r="B9" s="2" t="s">
        <v>44</v>
      </c>
      <c r="C9" s="48" t="s">
        <v>462</v>
      </c>
      <c r="D9" s="2" t="s">
        <v>19</v>
      </c>
      <c r="E9" s="2" t="s">
        <v>20</v>
      </c>
      <c r="F9" s="2">
        <v>20011</v>
      </c>
      <c r="G9" s="2" t="s">
        <v>652</v>
      </c>
      <c r="H9" s="52" t="s">
        <v>669</v>
      </c>
      <c r="I9" s="52" t="s">
        <v>45</v>
      </c>
      <c r="J9" s="22">
        <v>0</v>
      </c>
      <c r="K9" s="22">
        <v>0</v>
      </c>
      <c r="L9" s="22">
        <v>0</v>
      </c>
      <c r="M9" s="22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x14ac:dyDescent="0.3">
      <c r="A10" s="2">
        <v>5</v>
      </c>
      <c r="B10" s="2" t="s">
        <v>44</v>
      </c>
      <c r="C10" s="2" t="s">
        <v>46</v>
      </c>
      <c r="D10" s="2" t="s">
        <v>19</v>
      </c>
      <c r="E10" s="2" t="s">
        <v>20</v>
      </c>
      <c r="F10" s="2">
        <v>20011</v>
      </c>
      <c r="G10" s="2" t="s">
        <v>47</v>
      </c>
      <c r="H10" s="52" t="s">
        <v>48</v>
      </c>
      <c r="I10" s="52" t="s">
        <v>49</v>
      </c>
      <c r="J10" s="22">
        <v>1</v>
      </c>
      <c r="K10" s="22">
        <v>0</v>
      </c>
      <c r="L10" s="22">
        <v>0</v>
      </c>
      <c r="M10" s="22">
        <v>0</v>
      </c>
      <c r="N10" s="4">
        <v>1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</row>
    <row r="11" spans="1:22" x14ac:dyDescent="0.3">
      <c r="A11" s="2">
        <v>4</v>
      </c>
      <c r="B11" s="2" t="s">
        <v>17</v>
      </c>
      <c r="C11" s="2" t="s">
        <v>51</v>
      </c>
      <c r="D11" s="2" t="s">
        <v>19</v>
      </c>
      <c r="E11" s="2" t="s">
        <v>20</v>
      </c>
      <c r="F11" s="2">
        <v>20011</v>
      </c>
      <c r="G11" s="2" t="s">
        <v>52</v>
      </c>
      <c r="H11" s="52" t="s">
        <v>53</v>
      </c>
      <c r="I11" s="52" t="s">
        <v>54</v>
      </c>
      <c r="J11" s="22">
        <v>1</v>
      </c>
      <c r="K11" s="22">
        <v>0</v>
      </c>
      <c r="L11" s="22">
        <v>0</v>
      </c>
      <c r="M11" s="22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x14ac:dyDescent="0.3">
      <c r="A12" s="2">
        <v>5</v>
      </c>
      <c r="B12" s="2" t="s">
        <v>17</v>
      </c>
      <c r="C12" s="2" t="s">
        <v>55</v>
      </c>
      <c r="D12" s="2" t="s">
        <v>19</v>
      </c>
      <c r="E12" s="2" t="s">
        <v>20</v>
      </c>
      <c r="F12" s="2">
        <v>20002</v>
      </c>
      <c r="G12" s="2" t="s">
        <v>56</v>
      </c>
      <c r="H12" s="52" t="s">
        <v>57</v>
      </c>
      <c r="I12" s="52" t="s">
        <v>58</v>
      </c>
      <c r="J12" s="22">
        <v>1</v>
      </c>
      <c r="K12" s="22">
        <v>0</v>
      </c>
      <c r="L12" s="22">
        <v>0</v>
      </c>
      <c r="M12" s="22">
        <v>0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1</v>
      </c>
      <c r="T12" s="4">
        <v>1</v>
      </c>
      <c r="U12" s="4">
        <v>1</v>
      </c>
      <c r="V12" s="4">
        <v>1</v>
      </c>
    </row>
    <row r="13" spans="1:22" x14ac:dyDescent="0.3">
      <c r="A13" s="2">
        <v>1</v>
      </c>
      <c r="B13" s="2" t="s">
        <v>17</v>
      </c>
      <c r="C13" s="2" t="s">
        <v>59</v>
      </c>
      <c r="D13" s="2" t="s">
        <v>19</v>
      </c>
      <c r="E13" s="2" t="s">
        <v>20</v>
      </c>
      <c r="F13" s="2">
        <v>20010</v>
      </c>
      <c r="G13" s="2" t="s">
        <v>60</v>
      </c>
      <c r="H13" s="52" t="s">
        <v>61</v>
      </c>
      <c r="I13" s="52" t="s">
        <v>62</v>
      </c>
      <c r="J13" s="22">
        <v>1</v>
      </c>
      <c r="K13" s="22">
        <v>0</v>
      </c>
      <c r="L13" s="22">
        <v>0</v>
      </c>
      <c r="M13" s="22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2" x14ac:dyDescent="0.3">
      <c r="A14" s="2">
        <v>5</v>
      </c>
      <c r="B14" s="2" t="s">
        <v>17</v>
      </c>
      <c r="C14" s="2" t="s">
        <v>63</v>
      </c>
      <c r="D14" s="2" t="s">
        <v>19</v>
      </c>
      <c r="E14" s="2" t="s">
        <v>20</v>
      </c>
      <c r="F14" s="2">
        <v>20018</v>
      </c>
      <c r="G14" s="2" t="s">
        <v>64</v>
      </c>
      <c r="H14" s="19" t="s">
        <v>65</v>
      </c>
      <c r="I14" s="19" t="s">
        <v>66</v>
      </c>
      <c r="J14" s="23">
        <v>1</v>
      </c>
      <c r="K14" s="23">
        <v>0</v>
      </c>
      <c r="L14" s="23">
        <v>1</v>
      </c>
      <c r="M14" s="23">
        <v>0</v>
      </c>
      <c r="N14" s="27">
        <v>1</v>
      </c>
      <c r="O14" s="27">
        <v>1</v>
      </c>
      <c r="P14" s="27">
        <v>1</v>
      </c>
      <c r="Q14" s="27">
        <v>1</v>
      </c>
      <c r="R14" s="27">
        <v>1</v>
      </c>
      <c r="S14" s="27">
        <v>1</v>
      </c>
      <c r="T14" s="27">
        <v>1</v>
      </c>
      <c r="U14" s="27">
        <v>1</v>
      </c>
      <c r="V14" s="27">
        <v>1</v>
      </c>
    </row>
    <row r="15" spans="1:22" x14ac:dyDescent="0.3">
      <c r="A15" s="2">
        <v>7</v>
      </c>
      <c r="B15" s="2" t="s">
        <v>17</v>
      </c>
      <c r="C15" s="2" t="s">
        <v>67</v>
      </c>
      <c r="D15" s="2" t="s">
        <v>19</v>
      </c>
      <c r="E15" s="2" t="s">
        <v>20</v>
      </c>
      <c r="F15" s="2">
        <v>20019</v>
      </c>
      <c r="G15" s="2" t="s">
        <v>68</v>
      </c>
      <c r="H15" s="19" t="s">
        <v>69</v>
      </c>
      <c r="I15" s="19" t="s">
        <v>70</v>
      </c>
      <c r="J15" s="22">
        <v>1</v>
      </c>
      <c r="K15" s="22">
        <v>0</v>
      </c>
      <c r="L15" s="22">
        <v>0</v>
      </c>
      <c r="M15" s="22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x14ac:dyDescent="0.3">
      <c r="A16" s="2">
        <v>4</v>
      </c>
      <c r="B16" s="2" t="s">
        <v>44</v>
      </c>
      <c r="C16" s="2" t="s">
        <v>71</v>
      </c>
      <c r="D16" s="2" t="s">
        <v>19</v>
      </c>
      <c r="E16" s="2" t="s">
        <v>20</v>
      </c>
      <c r="F16" s="2">
        <v>20011</v>
      </c>
      <c r="G16" s="2" t="s">
        <v>72</v>
      </c>
      <c r="H16" s="52" t="s">
        <v>73</v>
      </c>
      <c r="I16" s="52" t="s">
        <v>74</v>
      </c>
      <c r="J16" s="23">
        <v>1</v>
      </c>
      <c r="K16" s="23">
        <v>1</v>
      </c>
      <c r="L16" s="23">
        <v>1</v>
      </c>
      <c r="M16" s="23">
        <v>0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0</v>
      </c>
      <c r="T16" s="27">
        <v>0</v>
      </c>
      <c r="U16" s="27">
        <v>0</v>
      </c>
      <c r="V16" s="27">
        <v>1</v>
      </c>
    </row>
    <row r="17" spans="1:22" x14ac:dyDescent="0.3">
      <c r="A17" s="2">
        <v>4</v>
      </c>
      <c r="B17" s="2" t="s">
        <v>44</v>
      </c>
      <c r="C17" s="2" t="s">
        <v>76</v>
      </c>
      <c r="D17" s="2" t="s">
        <v>19</v>
      </c>
      <c r="E17" s="2" t="s">
        <v>20</v>
      </c>
      <c r="F17" s="2">
        <v>20012</v>
      </c>
      <c r="G17" s="2" t="s">
        <v>77</v>
      </c>
      <c r="H17" s="52" t="s">
        <v>73</v>
      </c>
      <c r="I17" s="52" t="s">
        <v>74</v>
      </c>
      <c r="J17" s="23">
        <v>1</v>
      </c>
      <c r="K17" s="23">
        <v>1</v>
      </c>
      <c r="L17" s="23">
        <v>1</v>
      </c>
      <c r="M17" s="23">
        <v>0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0</v>
      </c>
      <c r="T17" s="27">
        <v>0</v>
      </c>
      <c r="U17" s="27">
        <v>0</v>
      </c>
      <c r="V17" s="27">
        <v>1</v>
      </c>
    </row>
    <row r="18" spans="1:22" x14ac:dyDescent="0.3">
      <c r="A18" s="2">
        <v>4</v>
      </c>
      <c r="B18" s="2" t="s">
        <v>44</v>
      </c>
      <c r="C18" s="2" t="s">
        <v>78</v>
      </c>
      <c r="D18" s="2" t="s">
        <v>19</v>
      </c>
      <c r="E18" s="2" t="s">
        <v>20</v>
      </c>
      <c r="F18" s="2">
        <v>20013</v>
      </c>
      <c r="G18" s="2" t="s">
        <v>79</v>
      </c>
      <c r="H18" s="52" t="s">
        <v>73</v>
      </c>
      <c r="I18" s="52" t="s">
        <v>74</v>
      </c>
      <c r="J18" s="23">
        <v>1</v>
      </c>
      <c r="K18" s="23">
        <v>1</v>
      </c>
      <c r="L18" s="23">
        <v>1</v>
      </c>
      <c r="M18" s="23">
        <v>0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0</v>
      </c>
      <c r="T18" s="27">
        <v>0</v>
      </c>
      <c r="U18" s="27">
        <v>0</v>
      </c>
      <c r="V18" s="27">
        <v>1</v>
      </c>
    </row>
    <row r="19" spans="1:22" x14ac:dyDescent="0.3">
      <c r="A19" s="2">
        <v>6</v>
      </c>
      <c r="B19" s="2" t="s">
        <v>17</v>
      </c>
      <c r="C19" s="2" t="s">
        <v>80</v>
      </c>
      <c r="D19" s="2" t="s">
        <v>19</v>
      </c>
      <c r="E19" s="2" t="s">
        <v>20</v>
      </c>
      <c r="F19" s="2">
        <v>20002</v>
      </c>
      <c r="G19" s="2" t="s">
        <v>81</v>
      </c>
      <c r="H19" s="53" t="s">
        <v>82</v>
      </c>
      <c r="I19" s="53" t="s">
        <v>83</v>
      </c>
      <c r="J19" s="22">
        <v>1</v>
      </c>
      <c r="K19" s="22">
        <v>0</v>
      </c>
      <c r="L19" s="22">
        <v>1</v>
      </c>
      <c r="M19" s="22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22" x14ac:dyDescent="0.3">
      <c r="A20" s="2">
        <v>1</v>
      </c>
      <c r="B20" s="2" t="s">
        <v>17</v>
      </c>
      <c r="C20" s="2" t="s">
        <v>84</v>
      </c>
      <c r="D20" s="2" t="s">
        <v>19</v>
      </c>
      <c r="E20" s="2" t="s">
        <v>20</v>
      </c>
      <c r="F20" s="2">
        <v>20009</v>
      </c>
      <c r="G20" s="2" t="s">
        <v>85</v>
      </c>
      <c r="H20" s="52" t="s">
        <v>86</v>
      </c>
      <c r="I20" s="52" t="s">
        <v>87</v>
      </c>
      <c r="J20" s="23">
        <v>1</v>
      </c>
      <c r="K20" s="23">
        <v>0</v>
      </c>
      <c r="L20" s="23">
        <v>1</v>
      </c>
      <c r="M20" s="23">
        <v>1</v>
      </c>
      <c r="N20" s="27">
        <v>1</v>
      </c>
      <c r="O20" s="27">
        <v>1</v>
      </c>
      <c r="P20" s="27">
        <v>1</v>
      </c>
      <c r="Q20" s="27">
        <v>1</v>
      </c>
      <c r="R20" s="27">
        <v>0</v>
      </c>
      <c r="S20" s="27">
        <v>0</v>
      </c>
      <c r="T20" s="27">
        <v>0</v>
      </c>
      <c r="U20" s="27">
        <v>1</v>
      </c>
      <c r="V20" s="27">
        <v>1</v>
      </c>
    </row>
    <row r="21" spans="1:22" x14ac:dyDescent="0.3">
      <c r="A21" s="2">
        <v>8</v>
      </c>
      <c r="B21" s="2" t="s">
        <v>44</v>
      </c>
      <c r="C21" s="2" t="s">
        <v>88</v>
      </c>
      <c r="D21" s="2" t="s">
        <v>19</v>
      </c>
      <c r="E21" s="2" t="s">
        <v>20</v>
      </c>
      <c r="F21" s="2">
        <v>20020</v>
      </c>
      <c r="G21" s="2" t="s">
        <v>89</v>
      </c>
      <c r="H21" s="52" t="s">
        <v>90</v>
      </c>
      <c r="I21" s="52" t="s">
        <v>91</v>
      </c>
      <c r="J21" s="22">
        <v>1</v>
      </c>
      <c r="K21" s="22">
        <v>0</v>
      </c>
      <c r="L21" s="22">
        <v>0</v>
      </c>
      <c r="M21" s="22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x14ac:dyDescent="0.3">
      <c r="A22" s="2">
        <v>4</v>
      </c>
      <c r="B22" s="2" t="s">
        <v>44</v>
      </c>
      <c r="C22" s="50" t="s">
        <v>92</v>
      </c>
      <c r="D22" s="2" t="s">
        <v>19</v>
      </c>
      <c r="E22" s="2" t="s">
        <v>20</v>
      </c>
      <c r="F22" s="2">
        <v>20011</v>
      </c>
      <c r="G22" s="2" t="s">
        <v>93</v>
      </c>
      <c r="H22" s="52" t="s">
        <v>94</v>
      </c>
      <c r="I22" s="52" t="s">
        <v>95</v>
      </c>
      <c r="J22" s="22">
        <v>1</v>
      </c>
      <c r="K22" s="22">
        <v>0</v>
      </c>
      <c r="L22" s="22">
        <v>0</v>
      </c>
      <c r="M22" s="22">
        <v>0</v>
      </c>
      <c r="N22" s="4">
        <v>1</v>
      </c>
      <c r="O22" s="4">
        <v>1</v>
      </c>
      <c r="P22" s="4">
        <v>0</v>
      </c>
      <c r="Q22" s="4">
        <v>1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</row>
    <row r="23" spans="1:22" ht="15.75" customHeight="1" x14ac:dyDescent="0.3">
      <c r="A23" s="2">
        <v>5</v>
      </c>
      <c r="B23" s="2" t="s">
        <v>44</v>
      </c>
      <c r="C23" s="2" t="s">
        <v>96</v>
      </c>
      <c r="D23" s="2" t="s">
        <v>19</v>
      </c>
      <c r="E23" s="2" t="s">
        <v>20</v>
      </c>
      <c r="F23" s="2">
        <v>20002</v>
      </c>
      <c r="G23" s="2" t="s">
        <v>97</v>
      </c>
      <c r="H23" s="52" t="s">
        <v>98</v>
      </c>
      <c r="I23" s="52" t="s">
        <v>99</v>
      </c>
      <c r="J23" s="22">
        <v>1</v>
      </c>
      <c r="K23" s="22">
        <v>0</v>
      </c>
      <c r="L23" s="22">
        <v>0</v>
      </c>
      <c r="M23" s="22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ht="15.75" customHeight="1" x14ac:dyDescent="0.3">
      <c r="A24" s="2">
        <v>1</v>
      </c>
      <c r="B24" s="2" t="s">
        <v>17</v>
      </c>
      <c r="C24" s="2" t="s">
        <v>100</v>
      </c>
      <c r="D24" s="2" t="s">
        <v>19</v>
      </c>
      <c r="E24" s="2" t="s">
        <v>20</v>
      </c>
      <c r="F24" s="2">
        <v>20010</v>
      </c>
      <c r="G24" s="2" t="s">
        <v>101</v>
      </c>
      <c r="H24" s="19" t="s">
        <v>98</v>
      </c>
      <c r="I24" s="19" t="s">
        <v>102</v>
      </c>
      <c r="J24" s="22">
        <v>1</v>
      </c>
      <c r="K24" s="22">
        <v>0</v>
      </c>
      <c r="L24" s="22">
        <v>1</v>
      </c>
      <c r="M24" s="22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ht="15.75" customHeight="1" x14ac:dyDescent="0.3">
      <c r="A25" s="2">
        <v>1</v>
      </c>
      <c r="B25" s="2" t="s">
        <v>44</v>
      </c>
      <c r="C25" s="2" t="s">
        <v>103</v>
      </c>
      <c r="D25" s="2" t="s">
        <v>19</v>
      </c>
      <c r="E25" s="2" t="s">
        <v>20</v>
      </c>
      <c r="F25" s="2">
        <v>20011</v>
      </c>
      <c r="G25" s="2" t="s">
        <v>104</v>
      </c>
      <c r="H25" s="53" t="s">
        <v>105</v>
      </c>
      <c r="I25" s="53" t="s">
        <v>106</v>
      </c>
      <c r="J25" s="22">
        <v>1</v>
      </c>
      <c r="K25" s="22">
        <v>0</v>
      </c>
      <c r="L25" s="22">
        <v>1</v>
      </c>
      <c r="M25" s="22">
        <v>0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</row>
    <row r="26" spans="1:22" ht="15.75" customHeight="1" x14ac:dyDescent="0.3">
      <c r="A26" s="2">
        <v>5</v>
      </c>
      <c r="B26" s="2" t="s">
        <v>44</v>
      </c>
      <c r="C26" s="2" t="s">
        <v>107</v>
      </c>
      <c r="D26" s="2" t="s">
        <v>19</v>
      </c>
      <c r="E26" s="2" t="s">
        <v>20</v>
      </c>
      <c r="F26" s="2">
        <v>20011</v>
      </c>
      <c r="G26" s="2" t="s">
        <v>108</v>
      </c>
      <c r="H26" s="53" t="s">
        <v>109</v>
      </c>
      <c r="I26" s="53" t="s">
        <v>110</v>
      </c>
      <c r="J26" s="22">
        <v>1</v>
      </c>
      <c r="K26" s="22">
        <v>1</v>
      </c>
      <c r="L26" s="22">
        <v>1</v>
      </c>
      <c r="M26" s="22">
        <v>0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</row>
    <row r="27" spans="1:22" ht="15.75" customHeight="1" x14ac:dyDescent="0.3">
      <c r="A27" s="2">
        <v>7</v>
      </c>
      <c r="B27" s="2" t="s">
        <v>44</v>
      </c>
      <c r="C27" s="2" t="s">
        <v>111</v>
      </c>
      <c r="D27" s="2" t="s">
        <v>19</v>
      </c>
      <c r="E27" s="2" t="s">
        <v>20</v>
      </c>
      <c r="F27" s="2">
        <v>20019</v>
      </c>
      <c r="G27" s="2" t="s">
        <v>633</v>
      </c>
      <c r="H27" s="52" t="s">
        <v>112</v>
      </c>
      <c r="I27" s="52" t="s">
        <v>113</v>
      </c>
      <c r="J27" s="22">
        <v>1</v>
      </c>
      <c r="K27" s="22">
        <v>0</v>
      </c>
      <c r="L27" s="22">
        <v>0</v>
      </c>
      <c r="M27" s="22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</row>
    <row r="28" spans="1:22" ht="15.75" customHeight="1" x14ac:dyDescent="0.3">
      <c r="A28" s="42">
        <v>4</v>
      </c>
      <c r="B28" s="49" t="s">
        <v>44</v>
      </c>
      <c r="C28" s="49" t="s">
        <v>114</v>
      </c>
      <c r="D28" s="2" t="s">
        <v>19</v>
      </c>
      <c r="E28" s="2" t="s">
        <v>20</v>
      </c>
      <c r="F28" s="42">
        <v>20012</v>
      </c>
      <c r="G28" s="49" t="s">
        <v>115</v>
      </c>
      <c r="H28" s="52" t="s">
        <v>116</v>
      </c>
      <c r="I28" s="52" t="s">
        <v>117</v>
      </c>
      <c r="J28" s="23">
        <v>1</v>
      </c>
      <c r="K28" s="23">
        <v>0</v>
      </c>
      <c r="L28" s="23">
        <v>1</v>
      </c>
      <c r="M28" s="23">
        <v>0</v>
      </c>
      <c r="N28" s="27">
        <v>1</v>
      </c>
      <c r="O28" s="27">
        <v>1</v>
      </c>
      <c r="P28" s="27">
        <v>0</v>
      </c>
      <c r="Q28" s="27">
        <v>1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</row>
    <row r="29" spans="1:22" ht="15.75" customHeight="1" x14ac:dyDescent="0.3">
      <c r="A29" s="2">
        <v>1</v>
      </c>
      <c r="B29" s="2" t="s">
        <v>44</v>
      </c>
      <c r="C29" s="2" t="s">
        <v>118</v>
      </c>
      <c r="D29" s="2" t="s">
        <v>19</v>
      </c>
      <c r="E29" s="2" t="s">
        <v>20</v>
      </c>
      <c r="F29" s="2">
        <v>20010</v>
      </c>
      <c r="G29" s="2" t="s">
        <v>119</v>
      </c>
      <c r="H29" s="52" t="s">
        <v>120</v>
      </c>
      <c r="I29" s="52" t="s">
        <v>121</v>
      </c>
      <c r="J29" s="22">
        <v>1</v>
      </c>
      <c r="K29" s="22">
        <v>0</v>
      </c>
      <c r="L29" s="22">
        <v>1</v>
      </c>
      <c r="M29" s="22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</row>
    <row r="30" spans="1:22" ht="15.75" customHeight="1" x14ac:dyDescent="0.3">
      <c r="A30" s="2">
        <v>4</v>
      </c>
      <c r="B30" s="2" t="s">
        <v>122</v>
      </c>
      <c r="C30" s="2" t="s">
        <v>123</v>
      </c>
      <c r="D30" s="2" t="s">
        <v>19</v>
      </c>
      <c r="E30" s="2" t="s">
        <v>20</v>
      </c>
      <c r="F30" s="2">
        <v>20011</v>
      </c>
      <c r="G30" s="2" t="s">
        <v>124</v>
      </c>
      <c r="H30" s="52" t="s">
        <v>125</v>
      </c>
      <c r="I30" s="52" t="s">
        <v>126</v>
      </c>
      <c r="J30" s="22">
        <v>1</v>
      </c>
      <c r="K30" s="22">
        <v>1</v>
      </c>
      <c r="L30" s="22">
        <v>1</v>
      </c>
      <c r="M30" s="22">
        <v>0</v>
      </c>
      <c r="N30" s="4">
        <v>1</v>
      </c>
      <c r="O30" s="4">
        <v>1</v>
      </c>
      <c r="P30" s="4">
        <v>0</v>
      </c>
      <c r="Q30" s="4">
        <v>1</v>
      </c>
      <c r="R30" s="4">
        <v>1</v>
      </c>
      <c r="S30" s="4">
        <v>0</v>
      </c>
      <c r="T30" s="4">
        <v>1</v>
      </c>
      <c r="U30" s="4">
        <v>1</v>
      </c>
      <c r="V30" s="4">
        <v>1</v>
      </c>
    </row>
    <row r="31" spans="1:22" ht="15.75" customHeight="1" x14ac:dyDescent="0.3">
      <c r="A31" s="2">
        <v>8</v>
      </c>
      <c r="B31" s="2" t="s">
        <v>44</v>
      </c>
      <c r="C31" s="2" t="s">
        <v>127</v>
      </c>
      <c r="D31" s="2" t="s">
        <v>19</v>
      </c>
      <c r="E31" s="2" t="s">
        <v>20</v>
      </c>
      <c r="F31" s="2">
        <v>20032</v>
      </c>
      <c r="G31" s="2" t="s">
        <v>128</v>
      </c>
      <c r="H31" s="52" t="s">
        <v>129</v>
      </c>
      <c r="I31" s="52" t="s">
        <v>130</v>
      </c>
      <c r="J31" s="22">
        <v>1</v>
      </c>
      <c r="K31" s="22">
        <v>0</v>
      </c>
      <c r="L31" s="22">
        <v>1</v>
      </c>
      <c r="M31" s="22">
        <v>0</v>
      </c>
      <c r="N31" s="4">
        <v>0</v>
      </c>
      <c r="O31" s="4">
        <v>1</v>
      </c>
      <c r="P31" s="4">
        <v>0</v>
      </c>
      <c r="Q31" s="4">
        <v>1</v>
      </c>
      <c r="R31" s="4">
        <v>1</v>
      </c>
      <c r="S31" s="4">
        <v>0</v>
      </c>
      <c r="T31" s="4">
        <v>1</v>
      </c>
      <c r="U31" s="4">
        <v>0</v>
      </c>
      <c r="V31" s="4">
        <v>1</v>
      </c>
    </row>
    <row r="32" spans="1:22" ht="15.75" customHeight="1" x14ac:dyDescent="0.3">
      <c r="A32" s="2">
        <v>8</v>
      </c>
      <c r="B32" s="2" t="s">
        <v>17</v>
      </c>
      <c r="C32" s="42" t="s">
        <v>513</v>
      </c>
      <c r="D32" s="42" t="s">
        <v>19</v>
      </c>
      <c r="E32" s="42" t="s">
        <v>20</v>
      </c>
      <c r="F32" s="42">
        <v>20020</v>
      </c>
      <c r="G32" s="2" t="s">
        <v>628</v>
      </c>
      <c r="H32" s="52" t="s">
        <v>629</v>
      </c>
      <c r="I32" s="52" t="s">
        <v>630</v>
      </c>
      <c r="J32" s="22">
        <v>0</v>
      </c>
      <c r="K32" s="22">
        <v>0</v>
      </c>
      <c r="L32" s="22">
        <v>0</v>
      </c>
      <c r="M32" s="22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22" ht="15.75" customHeight="1" x14ac:dyDescent="0.3">
      <c r="A33" s="2">
        <v>2</v>
      </c>
      <c r="B33" s="2" t="s">
        <v>17</v>
      </c>
      <c r="C33" s="2" t="s">
        <v>631</v>
      </c>
      <c r="D33" s="42" t="s">
        <v>19</v>
      </c>
      <c r="E33" s="42" t="s">
        <v>20</v>
      </c>
      <c r="F33" s="2">
        <v>20007</v>
      </c>
      <c r="G33" s="2" t="s">
        <v>625</v>
      </c>
      <c r="H33" s="52" t="s">
        <v>626</v>
      </c>
      <c r="I33" s="52" t="s">
        <v>627</v>
      </c>
      <c r="J33" s="22">
        <v>0</v>
      </c>
      <c r="K33" s="22">
        <v>0</v>
      </c>
      <c r="L33" s="22">
        <v>0</v>
      </c>
      <c r="M33" s="22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</row>
    <row r="34" spans="1:22" ht="15.75" customHeight="1" x14ac:dyDescent="0.3">
      <c r="A34" s="2">
        <v>6</v>
      </c>
      <c r="B34" s="2" t="s">
        <v>17</v>
      </c>
      <c r="C34" s="2" t="s">
        <v>131</v>
      </c>
      <c r="D34" s="2" t="s">
        <v>19</v>
      </c>
      <c r="E34" s="2" t="s">
        <v>20</v>
      </c>
      <c r="F34" s="2">
        <v>20003</v>
      </c>
      <c r="G34" s="2" t="s">
        <v>132</v>
      </c>
      <c r="H34" s="52" t="s">
        <v>86</v>
      </c>
      <c r="I34" s="52" t="s">
        <v>87</v>
      </c>
      <c r="J34" s="22">
        <v>1</v>
      </c>
      <c r="K34" s="22">
        <v>1</v>
      </c>
      <c r="L34" s="22">
        <v>1</v>
      </c>
      <c r="M34" s="22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</row>
    <row r="35" spans="1:22" ht="15.75" customHeight="1" x14ac:dyDescent="0.3">
      <c r="A35" s="2">
        <v>3</v>
      </c>
      <c r="B35" s="2" t="s">
        <v>17</v>
      </c>
      <c r="C35" s="2" t="s">
        <v>133</v>
      </c>
      <c r="D35" s="2" t="s">
        <v>19</v>
      </c>
      <c r="E35" s="2" t="s">
        <v>20</v>
      </c>
      <c r="F35" s="2">
        <v>20008</v>
      </c>
      <c r="G35" s="2" t="s">
        <v>134</v>
      </c>
      <c r="H35" s="19" t="s">
        <v>135</v>
      </c>
      <c r="I35" s="19" t="s">
        <v>136</v>
      </c>
      <c r="J35" s="22">
        <v>1</v>
      </c>
      <c r="K35" s="22">
        <v>0</v>
      </c>
      <c r="L35" s="22">
        <v>1</v>
      </c>
      <c r="M35" s="22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</row>
    <row r="36" spans="1:22" ht="15.75" customHeight="1" x14ac:dyDescent="0.3">
      <c r="A36" s="2">
        <v>6</v>
      </c>
      <c r="B36" s="2" t="s">
        <v>17</v>
      </c>
      <c r="C36" s="2" t="s">
        <v>137</v>
      </c>
      <c r="D36" s="2" t="s">
        <v>19</v>
      </c>
      <c r="E36" s="2" t="s">
        <v>20</v>
      </c>
      <c r="F36" s="2">
        <v>20002</v>
      </c>
      <c r="G36" s="2" t="s">
        <v>138</v>
      </c>
      <c r="H36" s="52" t="s">
        <v>139</v>
      </c>
      <c r="I36" s="52" t="s">
        <v>140</v>
      </c>
      <c r="J36" s="22">
        <v>1</v>
      </c>
      <c r="K36" s="22">
        <v>0</v>
      </c>
      <c r="L36" s="22">
        <v>0</v>
      </c>
      <c r="M36" s="22">
        <v>0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</row>
    <row r="37" spans="1:22" ht="15.75" customHeight="1" x14ac:dyDescent="0.3">
      <c r="A37" s="2">
        <v>5</v>
      </c>
      <c r="B37" s="2" t="s">
        <v>44</v>
      </c>
      <c r="C37" s="2" t="s">
        <v>141</v>
      </c>
      <c r="D37" s="2" t="s">
        <v>19</v>
      </c>
      <c r="E37" s="2" t="s">
        <v>20</v>
      </c>
      <c r="F37" s="2">
        <v>20017</v>
      </c>
      <c r="G37" s="49" t="s">
        <v>142</v>
      </c>
      <c r="H37" s="52" t="s">
        <v>143</v>
      </c>
      <c r="I37" s="52" t="s">
        <v>144</v>
      </c>
      <c r="J37" s="22">
        <v>1</v>
      </c>
      <c r="K37" s="22">
        <v>0</v>
      </c>
      <c r="L37" s="22">
        <v>1</v>
      </c>
      <c r="M37" s="22">
        <v>0</v>
      </c>
      <c r="N37" s="4">
        <v>1</v>
      </c>
      <c r="O37" s="4">
        <v>1</v>
      </c>
      <c r="P37" s="4">
        <v>0</v>
      </c>
      <c r="Q37" s="4">
        <v>1</v>
      </c>
      <c r="R37" s="4">
        <v>1</v>
      </c>
      <c r="S37" s="4">
        <v>1</v>
      </c>
      <c r="T37" s="4">
        <v>0</v>
      </c>
      <c r="U37" s="4">
        <v>0</v>
      </c>
      <c r="V37" s="4">
        <v>1</v>
      </c>
    </row>
    <row r="38" spans="1:22" ht="15.75" customHeight="1" x14ac:dyDescent="0.3">
      <c r="A38" s="2">
        <v>5</v>
      </c>
      <c r="B38" s="2" t="s">
        <v>44</v>
      </c>
      <c r="C38" s="2" t="s">
        <v>145</v>
      </c>
      <c r="D38" s="2" t="s">
        <v>19</v>
      </c>
      <c r="E38" s="2" t="s">
        <v>20</v>
      </c>
      <c r="F38" s="2">
        <v>20001</v>
      </c>
      <c r="G38" s="2" t="s">
        <v>146</v>
      </c>
      <c r="H38" s="52" t="s">
        <v>147</v>
      </c>
      <c r="I38" s="52" t="s">
        <v>148</v>
      </c>
      <c r="J38" s="22">
        <v>1</v>
      </c>
      <c r="K38" s="22">
        <v>0</v>
      </c>
      <c r="L38" s="22">
        <v>1</v>
      </c>
      <c r="M38" s="22">
        <v>0</v>
      </c>
      <c r="N38" s="4">
        <v>1</v>
      </c>
      <c r="O38" s="4">
        <v>0</v>
      </c>
      <c r="P38" s="4">
        <v>0</v>
      </c>
      <c r="Q38" s="4">
        <v>1</v>
      </c>
      <c r="R38" s="4">
        <v>1</v>
      </c>
      <c r="S38" s="4">
        <v>0</v>
      </c>
      <c r="T38" s="4">
        <v>0</v>
      </c>
      <c r="U38" s="4">
        <v>0</v>
      </c>
      <c r="V38" s="4">
        <v>1</v>
      </c>
    </row>
    <row r="39" spans="1:22" ht="15.75" customHeight="1" x14ac:dyDescent="0.3">
      <c r="A39" s="2">
        <v>8</v>
      </c>
      <c r="B39" s="2" t="s">
        <v>44</v>
      </c>
      <c r="C39" s="2" t="s">
        <v>149</v>
      </c>
      <c r="D39" s="2" t="s">
        <v>19</v>
      </c>
      <c r="E39" s="2" t="s">
        <v>20</v>
      </c>
      <c r="F39" s="2">
        <v>20032</v>
      </c>
      <c r="G39" s="2" t="s">
        <v>150</v>
      </c>
      <c r="H39" s="52" t="s">
        <v>151</v>
      </c>
      <c r="I39" s="52" t="s">
        <v>75</v>
      </c>
      <c r="J39" s="22">
        <v>1</v>
      </c>
      <c r="K39" s="22">
        <v>0</v>
      </c>
      <c r="L39" s="22">
        <v>1</v>
      </c>
      <c r="M39" s="22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0</v>
      </c>
      <c r="V39" s="4">
        <v>1</v>
      </c>
    </row>
    <row r="40" spans="1:22" ht="15.75" customHeight="1" x14ac:dyDescent="0.3">
      <c r="A40" s="2">
        <v>8</v>
      </c>
      <c r="B40" s="2" t="s">
        <v>44</v>
      </c>
      <c r="C40" s="2" t="s">
        <v>152</v>
      </c>
      <c r="D40" s="2" t="s">
        <v>19</v>
      </c>
      <c r="E40" s="2" t="s">
        <v>20</v>
      </c>
      <c r="F40" s="2">
        <v>20032</v>
      </c>
      <c r="G40" s="2" t="s">
        <v>153</v>
      </c>
      <c r="H40" s="19" t="s">
        <v>154</v>
      </c>
      <c r="I40" s="19" t="s">
        <v>75</v>
      </c>
      <c r="J40" s="22">
        <v>1</v>
      </c>
      <c r="K40" s="22">
        <v>0</v>
      </c>
      <c r="L40" s="22">
        <v>1</v>
      </c>
      <c r="M40" s="22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22" x14ac:dyDescent="0.3">
      <c r="A41" s="2">
        <v>5</v>
      </c>
      <c r="B41" s="2" t="s">
        <v>44</v>
      </c>
      <c r="C41" s="2" t="s">
        <v>155</v>
      </c>
      <c r="D41" s="2" t="s">
        <v>19</v>
      </c>
      <c r="E41" s="2" t="s">
        <v>20</v>
      </c>
      <c r="F41" s="2">
        <v>20018</v>
      </c>
      <c r="G41" s="2" t="s">
        <v>653</v>
      </c>
      <c r="H41" s="52" t="s">
        <v>156</v>
      </c>
      <c r="I41" s="52" t="s">
        <v>157</v>
      </c>
      <c r="J41" s="22">
        <v>1</v>
      </c>
      <c r="K41" s="22">
        <v>0</v>
      </c>
      <c r="L41" s="22">
        <v>0</v>
      </c>
      <c r="M41" s="22">
        <v>0</v>
      </c>
      <c r="N41" s="4">
        <v>1</v>
      </c>
      <c r="O41" s="4">
        <v>1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</row>
    <row r="42" spans="1:22" x14ac:dyDescent="0.3">
      <c r="A42" s="2">
        <v>5</v>
      </c>
      <c r="B42" s="2" t="s">
        <v>44</v>
      </c>
      <c r="C42" s="2" t="s">
        <v>158</v>
      </c>
      <c r="D42" s="2" t="s">
        <v>19</v>
      </c>
      <c r="E42" s="2" t="s">
        <v>20</v>
      </c>
      <c r="F42" s="2">
        <v>20019</v>
      </c>
      <c r="G42" s="2" t="s">
        <v>654</v>
      </c>
      <c r="H42" s="52" t="s">
        <v>156</v>
      </c>
      <c r="I42" s="52" t="s">
        <v>157</v>
      </c>
      <c r="J42" s="22">
        <v>1</v>
      </c>
      <c r="K42" s="22">
        <v>1</v>
      </c>
      <c r="L42" s="22">
        <v>0</v>
      </c>
      <c r="M42" s="22">
        <v>1</v>
      </c>
      <c r="N42" s="4">
        <v>1</v>
      </c>
      <c r="O42" s="4">
        <v>1</v>
      </c>
      <c r="P42" s="4">
        <v>1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</row>
    <row r="43" spans="1:22" ht="16.5" customHeight="1" x14ac:dyDescent="0.3">
      <c r="A43" s="2">
        <v>4</v>
      </c>
      <c r="B43" s="2" t="s">
        <v>44</v>
      </c>
      <c r="C43" s="42" t="s">
        <v>635</v>
      </c>
      <c r="D43" s="42" t="s">
        <v>19</v>
      </c>
      <c r="E43" s="42" t="s">
        <v>20</v>
      </c>
      <c r="F43" s="42">
        <v>20011</v>
      </c>
      <c r="G43" s="2" t="s">
        <v>159</v>
      </c>
      <c r="H43" s="19" t="s">
        <v>160</v>
      </c>
      <c r="I43" s="19" t="s">
        <v>161</v>
      </c>
      <c r="J43" s="22">
        <v>0</v>
      </c>
      <c r="K43" s="22">
        <v>0</v>
      </c>
      <c r="L43" s="22">
        <v>0</v>
      </c>
      <c r="M43" s="22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</row>
    <row r="44" spans="1:22" ht="15.75" customHeight="1" x14ac:dyDescent="0.3">
      <c r="A44" s="2">
        <v>1</v>
      </c>
      <c r="B44" s="2" t="s">
        <v>17</v>
      </c>
      <c r="C44" s="2" t="s">
        <v>162</v>
      </c>
      <c r="D44" s="2" t="s">
        <v>19</v>
      </c>
      <c r="E44" s="2" t="s">
        <v>20</v>
      </c>
      <c r="F44" s="2">
        <v>20009</v>
      </c>
      <c r="G44" s="2" t="s">
        <v>163</v>
      </c>
      <c r="H44" s="52" t="s">
        <v>164</v>
      </c>
      <c r="I44" s="52" t="s">
        <v>165</v>
      </c>
      <c r="J44" s="23">
        <v>1</v>
      </c>
      <c r="K44" s="23">
        <v>0</v>
      </c>
      <c r="L44" s="23">
        <v>1</v>
      </c>
      <c r="M44" s="23">
        <v>0</v>
      </c>
      <c r="N44" s="27">
        <v>0</v>
      </c>
      <c r="O44" s="27">
        <v>1</v>
      </c>
      <c r="P44" s="27">
        <v>0</v>
      </c>
      <c r="Q44" s="27">
        <v>1</v>
      </c>
      <c r="R44" s="27">
        <v>1</v>
      </c>
      <c r="S44" s="27">
        <v>0</v>
      </c>
      <c r="T44" s="27">
        <v>1</v>
      </c>
      <c r="U44" s="27">
        <v>1</v>
      </c>
      <c r="V44" s="27">
        <v>1</v>
      </c>
    </row>
    <row r="45" spans="1:22" ht="15.75" customHeight="1" x14ac:dyDescent="0.3">
      <c r="A45" s="2">
        <v>8</v>
      </c>
      <c r="B45" s="2" t="s">
        <v>17</v>
      </c>
      <c r="C45" s="2" t="s">
        <v>166</v>
      </c>
      <c r="D45" s="2" t="s">
        <v>19</v>
      </c>
      <c r="E45" s="2" t="s">
        <v>20</v>
      </c>
      <c r="F45" s="2">
        <v>20032</v>
      </c>
      <c r="G45" s="2" t="s">
        <v>167</v>
      </c>
      <c r="H45" s="52" t="s">
        <v>168</v>
      </c>
      <c r="I45" s="52" t="s">
        <v>169</v>
      </c>
      <c r="J45" s="22">
        <v>1</v>
      </c>
      <c r="K45" s="22">
        <v>1</v>
      </c>
      <c r="L45" s="22">
        <v>0</v>
      </c>
      <c r="M45" s="22">
        <v>0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</row>
    <row r="46" spans="1:22" ht="15.75" customHeight="1" x14ac:dyDescent="0.3">
      <c r="A46" s="2">
        <v>8</v>
      </c>
      <c r="B46" s="2" t="s">
        <v>17</v>
      </c>
      <c r="C46" s="2" t="s">
        <v>170</v>
      </c>
      <c r="D46" s="2" t="s">
        <v>19</v>
      </c>
      <c r="E46" s="2" t="s">
        <v>20</v>
      </c>
      <c r="F46" s="2">
        <v>20032</v>
      </c>
      <c r="G46" s="2" t="s">
        <v>171</v>
      </c>
      <c r="H46" s="19" t="s">
        <v>172</v>
      </c>
      <c r="I46" s="19" t="s">
        <v>173</v>
      </c>
      <c r="J46" s="22">
        <v>1</v>
      </c>
      <c r="K46" s="22">
        <v>0</v>
      </c>
      <c r="L46" s="22">
        <v>1</v>
      </c>
      <c r="M46" s="22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</row>
    <row r="47" spans="1:22" ht="15.75" customHeight="1" x14ac:dyDescent="0.3">
      <c r="A47" s="2">
        <v>7</v>
      </c>
      <c r="B47" s="2" t="s">
        <v>44</v>
      </c>
      <c r="C47" s="2" t="s">
        <v>174</v>
      </c>
      <c r="D47" s="2" t="s">
        <v>19</v>
      </c>
      <c r="E47" s="2" t="s">
        <v>20</v>
      </c>
      <c r="F47" s="2">
        <v>20019</v>
      </c>
      <c r="G47" s="2" t="s">
        <v>175</v>
      </c>
      <c r="H47" s="19" t="s">
        <v>176</v>
      </c>
      <c r="I47" s="19" t="s">
        <v>177</v>
      </c>
      <c r="J47" s="23">
        <v>1</v>
      </c>
      <c r="K47" s="23">
        <v>1</v>
      </c>
      <c r="L47" s="23">
        <v>0</v>
      </c>
      <c r="M47" s="23">
        <v>1</v>
      </c>
      <c r="N47" s="27">
        <v>1</v>
      </c>
      <c r="O47" s="27">
        <v>1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</row>
    <row r="48" spans="1:22" ht="15.75" customHeight="1" x14ac:dyDescent="0.3">
      <c r="A48" s="2">
        <v>5</v>
      </c>
      <c r="B48" s="2" t="s">
        <v>44</v>
      </c>
      <c r="C48" s="2" t="s">
        <v>178</v>
      </c>
      <c r="D48" s="2" t="s">
        <v>19</v>
      </c>
      <c r="E48" s="2" t="s">
        <v>20</v>
      </c>
      <c r="F48" s="2">
        <v>20002</v>
      </c>
      <c r="G48" s="2" t="s">
        <v>179</v>
      </c>
      <c r="H48" s="19" t="s">
        <v>180</v>
      </c>
      <c r="I48" s="19" t="s">
        <v>181</v>
      </c>
      <c r="J48" s="22">
        <v>1</v>
      </c>
      <c r="K48" s="22">
        <v>0</v>
      </c>
      <c r="L48" s="22">
        <v>0</v>
      </c>
      <c r="M48" s="22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</row>
    <row r="49" spans="1:22" ht="15.75" customHeight="1" x14ac:dyDescent="0.3">
      <c r="A49" s="2">
        <v>6</v>
      </c>
      <c r="B49" s="2" t="s">
        <v>17</v>
      </c>
      <c r="C49" s="2" t="s">
        <v>182</v>
      </c>
      <c r="D49" s="2" t="s">
        <v>19</v>
      </c>
      <c r="E49" s="2" t="s">
        <v>20</v>
      </c>
      <c r="F49" s="2">
        <v>20002</v>
      </c>
      <c r="G49" s="2" t="s">
        <v>183</v>
      </c>
      <c r="H49" s="52" t="s">
        <v>184</v>
      </c>
      <c r="I49" s="52" t="s">
        <v>185</v>
      </c>
      <c r="J49" s="22">
        <v>1</v>
      </c>
      <c r="K49" s="22">
        <v>1</v>
      </c>
      <c r="L49" s="22">
        <v>1</v>
      </c>
      <c r="M49" s="22">
        <v>0</v>
      </c>
      <c r="N49" s="4">
        <v>1</v>
      </c>
      <c r="O49" s="4">
        <v>1</v>
      </c>
      <c r="P49" s="4">
        <v>1</v>
      </c>
      <c r="Q49" s="4">
        <v>1</v>
      </c>
      <c r="R49" s="4">
        <v>0</v>
      </c>
      <c r="S49" s="4">
        <v>0</v>
      </c>
      <c r="T49" s="4">
        <v>1</v>
      </c>
      <c r="U49" s="4">
        <v>1</v>
      </c>
      <c r="V49" s="4">
        <v>1</v>
      </c>
    </row>
    <row r="50" spans="1:22" ht="15.75" customHeight="1" x14ac:dyDescent="0.3">
      <c r="A50" s="2">
        <v>3</v>
      </c>
      <c r="B50" s="2" t="s">
        <v>17</v>
      </c>
      <c r="C50" s="2" t="s">
        <v>186</v>
      </c>
      <c r="D50" s="2" t="s">
        <v>19</v>
      </c>
      <c r="E50" s="2" t="s">
        <v>20</v>
      </c>
      <c r="F50" s="2">
        <v>20016</v>
      </c>
      <c r="G50" s="2" t="s">
        <v>187</v>
      </c>
      <c r="H50" s="52" t="s">
        <v>188</v>
      </c>
      <c r="I50" s="52" t="s">
        <v>189</v>
      </c>
      <c r="J50" s="23">
        <v>1</v>
      </c>
      <c r="K50" s="23">
        <v>1</v>
      </c>
      <c r="L50" s="23">
        <v>1</v>
      </c>
      <c r="M50" s="23">
        <v>1</v>
      </c>
      <c r="N50" s="27">
        <v>1</v>
      </c>
      <c r="O50" s="27">
        <v>1</v>
      </c>
      <c r="P50" s="27">
        <v>1</v>
      </c>
      <c r="Q50" s="27">
        <v>1</v>
      </c>
      <c r="R50" s="27">
        <v>1</v>
      </c>
      <c r="S50" s="27">
        <v>0</v>
      </c>
      <c r="T50" s="27">
        <v>0</v>
      </c>
      <c r="U50" s="27">
        <v>0</v>
      </c>
      <c r="V50" s="27">
        <v>1</v>
      </c>
    </row>
    <row r="51" spans="1:22" ht="15.75" customHeight="1" x14ac:dyDescent="0.3">
      <c r="A51" s="2">
        <v>7</v>
      </c>
      <c r="B51" s="2" t="s">
        <v>17</v>
      </c>
      <c r="C51" s="2" t="s">
        <v>190</v>
      </c>
      <c r="D51" s="2" t="s">
        <v>19</v>
      </c>
      <c r="E51" s="2" t="s">
        <v>20</v>
      </c>
      <c r="F51" s="2">
        <v>20019</v>
      </c>
      <c r="G51" s="2" t="s">
        <v>191</v>
      </c>
      <c r="H51" s="52" t="s">
        <v>192</v>
      </c>
      <c r="I51" s="52" t="s">
        <v>193</v>
      </c>
      <c r="J51" s="22">
        <v>1</v>
      </c>
      <c r="K51" s="22">
        <v>0</v>
      </c>
      <c r="L51" s="22">
        <v>1</v>
      </c>
      <c r="M51" s="22">
        <v>0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0</v>
      </c>
      <c r="T51" s="4">
        <v>0</v>
      </c>
      <c r="U51" s="4">
        <v>0</v>
      </c>
      <c r="V51" s="4">
        <v>0</v>
      </c>
    </row>
    <row r="52" spans="1:22" ht="15.75" customHeight="1" x14ac:dyDescent="0.3">
      <c r="A52" s="2">
        <v>8</v>
      </c>
      <c r="B52" s="2" t="s">
        <v>17</v>
      </c>
      <c r="C52" s="2" t="s">
        <v>194</v>
      </c>
      <c r="D52" s="2" t="s">
        <v>19</v>
      </c>
      <c r="E52" s="2" t="s">
        <v>20</v>
      </c>
      <c r="F52" s="2">
        <v>20020</v>
      </c>
      <c r="G52" s="2" t="s">
        <v>195</v>
      </c>
      <c r="H52" s="19" t="s">
        <v>196</v>
      </c>
      <c r="I52" s="19" t="s">
        <v>197</v>
      </c>
      <c r="J52" s="23">
        <v>1</v>
      </c>
      <c r="K52" s="23">
        <v>0</v>
      </c>
      <c r="L52" s="23">
        <v>1</v>
      </c>
      <c r="M52" s="23">
        <v>0</v>
      </c>
      <c r="N52" s="27">
        <v>1</v>
      </c>
      <c r="O52" s="27">
        <v>1</v>
      </c>
      <c r="P52" s="27">
        <v>1</v>
      </c>
      <c r="Q52" s="27">
        <v>1</v>
      </c>
      <c r="R52" s="27">
        <v>1</v>
      </c>
      <c r="S52" s="27">
        <v>1</v>
      </c>
      <c r="T52" s="27">
        <v>1</v>
      </c>
      <c r="U52" s="27">
        <v>1</v>
      </c>
      <c r="V52" s="27">
        <v>1</v>
      </c>
    </row>
    <row r="53" spans="1:22" ht="15.75" customHeight="1" x14ac:dyDescent="0.3">
      <c r="A53" s="2">
        <v>3</v>
      </c>
      <c r="B53" s="2" t="s">
        <v>17</v>
      </c>
      <c r="C53" s="2" t="s">
        <v>198</v>
      </c>
      <c r="D53" s="2" t="s">
        <v>19</v>
      </c>
      <c r="E53" s="2" t="s">
        <v>20</v>
      </c>
      <c r="F53" s="2">
        <v>20016</v>
      </c>
      <c r="G53" s="2" t="s">
        <v>199</v>
      </c>
      <c r="H53" s="52" t="s">
        <v>200</v>
      </c>
      <c r="I53" s="52" t="s">
        <v>201</v>
      </c>
      <c r="J53" s="22">
        <v>1</v>
      </c>
      <c r="K53" s="22">
        <v>1</v>
      </c>
      <c r="L53" s="22">
        <v>1</v>
      </c>
      <c r="M53" s="22">
        <v>1</v>
      </c>
      <c r="N53" s="4">
        <v>0</v>
      </c>
      <c r="O53" s="4">
        <v>1</v>
      </c>
      <c r="P53" s="4">
        <v>0</v>
      </c>
      <c r="Q53" s="4">
        <v>1</v>
      </c>
      <c r="R53" s="4">
        <v>0</v>
      </c>
      <c r="S53" s="4">
        <v>1</v>
      </c>
      <c r="T53" s="4">
        <v>0</v>
      </c>
      <c r="U53" s="4">
        <v>0</v>
      </c>
      <c r="V53" s="4">
        <v>1</v>
      </c>
    </row>
    <row r="54" spans="1:22" ht="15.75" customHeight="1" x14ac:dyDescent="0.3">
      <c r="A54" s="2">
        <v>7</v>
      </c>
      <c r="B54" s="2" t="s">
        <v>17</v>
      </c>
      <c r="C54" s="2" t="s">
        <v>202</v>
      </c>
      <c r="D54" s="2" t="s">
        <v>19</v>
      </c>
      <c r="E54" s="2" t="s">
        <v>20</v>
      </c>
      <c r="F54" s="2">
        <v>20019</v>
      </c>
      <c r="G54" s="42" t="s">
        <v>203</v>
      </c>
      <c r="H54" s="52" t="s">
        <v>204</v>
      </c>
      <c r="I54" s="52" t="s">
        <v>70</v>
      </c>
      <c r="J54" s="24">
        <v>1</v>
      </c>
      <c r="K54" s="24">
        <v>0</v>
      </c>
      <c r="L54" s="24">
        <v>0</v>
      </c>
      <c r="M54" s="24">
        <v>0</v>
      </c>
      <c r="N54" s="28">
        <v>1</v>
      </c>
      <c r="O54" s="28">
        <v>1</v>
      </c>
      <c r="P54" s="28">
        <v>1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</row>
    <row r="55" spans="1:22" ht="15.75" customHeight="1" x14ac:dyDescent="0.3">
      <c r="A55" s="2">
        <v>8</v>
      </c>
      <c r="B55" s="2" t="s">
        <v>17</v>
      </c>
      <c r="C55" s="2" t="s">
        <v>205</v>
      </c>
      <c r="D55" s="2" t="s">
        <v>19</v>
      </c>
      <c r="E55" s="2" t="s">
        <v>20</v>
      </c>
      <c r="F55" s="2">
        <v>20032</v>
      </c>
      <c r="G55" s="2" t="s">
        <v>206</v>
      </c>
      <c r="H55" s="19" t="s">
        <v>207</v>
      </c>
      <c r="I55" s="19" t="s">
        <v>208</v>
      </c>
      <c r="J55" s="22">
        <v>1</v>
      </c>
      <c r="K55" s="22">
        <v>0</v>
      </c>
      <c r="L55" s="22">
        <v>0</v>
      </c>
      <c r="M55" s="22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</row>
    <row r="56" spans="1:22" ht="15.75" customHeight="1" x14ac:dyDescent="0.3">
      <c r="A56" s="2">
        <v>5</v>
      </c>
      <c r="B56" s="2" t="s">
        <v>44</v>
      </c>
      <c r="C56" s="2" t="s">
        <v>209</v>
      </c>
      <c r="D56" s="2" t="s">
        <v>19</v>
      </c>
      <c r="E56" s="2" t="s">
        <v>20</v>
      </c>
      <c r="F56" s="2">
        <v>20002</v>
      </c>
      <c r="G56" s="2" t="s">
        <v>601</v>
      </c>
      <c r="H56" s="52" t="s">
        <v>210</v>
      </c>
      <c r="I56" s="52" t="s">
        <v>211</v>
      </c>
      <c r="J56" s="23">
        <v>1</v>
      </c>
      <c r="K56" s="23">
        <v>0</v>
      </c>
      <c r="L56" s="23">
        <v>1</v>
      </c>
      <c r="M56" s="23">
        <v>0</v>
      </c>
      <c r="N56" s="27">
        <v>1</v>
      </c>
      <c r="O56" s="27">
        <v>1</v>
      </c>
      <c r="P56" s="27">
        <v>1</v>
      </c>
      <c r="Q56" s="27">
        <v>1</v>
      </c>
      <c r="R56" s="27">
        <v>1</v>
      </c>
      <c r="S56" s="27">
        <v>1</v>
      </c>
      <c r="T56" s="27">
        <v>0</v>
      </c>
      <c r="U56" s="27">
        <v>0</v>
      </c>
      <c r="V56" s="27">
        <v>0</v>
      </c>
    </row>
    <row r="57" spans="1:22" ht="15.75" customHeight="1" x14ac:dyDescent="0.3">
      <c r="A57" s="2">
        <v>5</v>
      </c>
      <c r="B57" s="2" t="s">
        <v>44</v>
      </c>
      <c r="C57" s="2" t="s">
        <v>209</v>
      </c>
      <c r="D57" s="2" t="s">
        <v>19</v>
      </c>
      <c r="E57" s="2" t="s">
        <v>20</v>
      </c>
      <c r="F57" s="2">
        <v>20002</v>
      </c>
      <c r="G57" s="2" t="s">
        <v>603</v>
      </c>
      <c r="H57" s="52" t="s">
        <v>212</v>
      </c>
      <c r="I57" s="52" t="s">
        <v>213</v>
      </c>
      <c r="J57" s="22">
        <v>1</v>
      </c>
      <c r="K57" s="22">
        <v>0</v>
      </c>
      <c r="L57" s="22">
        <v>1</v>
      </c>
      <c r="M57" s="22">
        <v>0</v>
      </c>
      <c r="N57" s="4">
        <v>1</v>
      </c>
      <c r="O57" s="4">
        <v>1</v>
      </c>
      <c r="P57" s="4">
        <v>1</v>
      </c>
      <c r="Q57" s="4">
        <v>1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</row>
    <row r="58" spans="1:22" ht="15.75" customHeight="1" x14ac:dyDescent="0.3">
      <c r="A58" s="2">
        <v>8</v>
      </c>
      <c r="B58" s="2" t="s">
        <v>44</v>
      </c>
      <c r="C58" s="2" t="s">
        <v>214</v>
      </c>
      <c r="D58" s="2" t="s">
        <v>19</v>
      </c>
      <c r="E58" s="2" t="s">
        <v>20</v>
      </c>
      <c r="F58" s="2">
        <v>20020</v>
      </c>
      <c r="G58" s="2" t="s">
        <v>605</v>
      </c>
      <c r="H58" s="19" t="s">
        <v>215</v>
      </c>
      <c r="I58" s="52" t="s">
        <v>216</v>
      </c>
      <c r="J58" s="22">
        <v>1</v>
      </c>
      <c r="K58" s="22">
        <v>0</v>
      </c>
      <c r="L58" s="22">
        <v>0</v>
      </c>
      <c r="M58" s="22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</row>
    <row r="59" spans="1:22" ht="15.75" customHeight="1" x14ac:dyDescent="0.3">
      <c r="A59" s="2">
        <v>5</v>
      </c>
      <c r="B59" s="2" t="s">
        <v>44</v>
      </c>
      <c r="C59" s="2" t="s">
        <v>209</v>
      </c>
      <c r="D59" s="2" t="s">
        <v>19</v>
      </c>
      <c r="E59" s="2" t="s">
        <v>20</v>
      </c>
      <c r="F59" s="2">
        <v>20002</v>
      </c>
      <c r="G59" s="2" t="s">
        <v>607</v>
      </c>
      <c r="H59" s="20" t="s">
        <v>210</v>
      </c>
      <c r="I59" s="19" t="s">
        <v>211</v>
      </c>
      <c r="J59" s="23">
        <v>1</v>
      </c>
      <c r="K59" s="23">
        <v>0</v>
      </c>
      <c r="L59" s="23">
        <v>1</v>
      </c>
      <c r="M59" s="23">
        <v>0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0</v>
      </c>
      <c r="U59" s="4">
        <v>0</v>
      </c>
      <c r="V59" s="4">
        <v>0</v>
      </c>
    </row>
    <row r="60" spans="1:22" ht="15.75" customHeight="1" x14ac:dyDescent="0.3">
      <c r="A60" s="2">
        <v>4</v>
      </c>
      <c r="B60" s="2" t="s">
        <v>17</v>
      </c>
      <c r="C60" s="2" t="s">
        <v>217</v>
      </c>
      <c r="D60" s="2" t="s">
        <v>19</v>
      </c>
      <c r="E60" s="2" t="s">
        <v>20</v>
      </c>
      <c r="F60" s="2">
        <v>20015</v>
      </c>
      <c r="G60" s="2" t="s">
        <v>218</v>
      </c>
      <c r="H60" s="53" t="s">
        <v>219</v>
      </c>
      <c r="I60" s="53" t="s">
        <v>220</v>
      </c>
      <c r="J60" s="22">
        <v>1</v>
      </c>
      <c r="K60" s="22">
        <v>0</v>
      </c>
      <c r="L60" s="22">
        <v>1</v>
      </c>
      <c r="M60" s="22">
        <v>0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</row>
    <row r="61" spans="1:22" ht="15.75" customHeight="1" x14ac:dyDescent="0.3">
      <c r="A61" s="2">
        <v>5</v>
      </c>
      <c r="B61" s="2" t="s">
        <v>17</v>
      </c>
      <c r="C61" s="2" t="s">
        <v>221</v>
      </c>
      <c r="D61" s="2" t="s">
        <v>19</v>
      </c>
      <c r="E61" s="2" t="s">
        <v>20</v>
      </c>
      <c r="F61" s="2">
        <v>20002</v>
      </c>
      <c r="G61" s="2" t="s">
        <v>222</v>
      </c>
      <c r="H61" s="53" t="s">
        <v>223</v>
      </c>
      <c r="I61" s="53" t="s">
        <v>224</v>
      </c>
      <c r="J61" s="22">
        <v>1</v>
      </c>
      <c r="K61" s="22">
        <v>0</v>
      </c>
      <c r="L61" s="22">
        <v>0</v>
      </c>
      <c r="M61" s="22">
        <v>0</v>
      </c>
      <c r="N61" s="4">
        <v>1</v>
      </c>
      <c r="O61" s="4">
        <v>0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0</v>
      </c>
    </row>
    <row r="62" spans="1:22" ht="15.75" customHeight="1" x14ac:dyDescent="0.3">
      <c r="A62" s="2">
        <v>4</v>
      </c>
      <c r="B62" s="2" t="s">
        <v>17</v>
      </c>
      <c r="C62" s="2" t="s">
        <v>225</v>
      </c>
      <c r="D62" s="2" t="s">
        <v>19</v>
      </c>
      <c r="E62" s="2" t="s">
        <v>20</v>
      </c>
      <c r="F62" s="2">
        <v>20011</v>
      </c>
      <c r="G62" s="2" t="s">
        <v>226</v>
      </c>
      <c r="H62" s="52" t="s">
        <v>82</v>
      </c>
      <c r="I62" s="52" t="s">
        <v>227</v>
      </c>
      <c r="J62" s="23">
        <v>1</v>
      </c>
      <c r="K62" s="23">
        <v>1</v>
      </c>
      <c r="L62" s="23">
        <v>1</v>
      </c>
      <c r="M62" s="23">
        <v>0</v>
      </c>
      <c r="N62" s="27">
        <v>1</v>
      </c>
      <c r="O62" s="27">
        <v>1</v>
      </c>
      <c r="P62" s="27">
        <v>0</v>
      </c>
      <c r="Q62" s="27">
        <v>1</v>
      </c>
      <c r="R62" s="27">
        <v>1</v>
      </c>
      <c r="S62" s="27">
        <v>1</v>
      </c>
      <c r="T62" s="27">
        <v>1</v>
      </c>
      <c r="U62" s="27">
        <v>1</v>
      </c>
      <c r="V62" s="27">
        <v>1</v>
      </c>
    </row>
    <row r="63" spans="1:22" ht="15.75" customHeight="1" x14ac:dyDescent="0.3">
      <c r="A63" s="2">
        <v>8</v>
      </c>
      <c r="B63" s="2" t="s">
        <v>17</v>
      </c>
      <c r="C63" s="2" t="s">
        <v>228</v>
      </c>
      <c r="D63" s="2" t="s">
        <v>19</v>
      </c>
      <c r="E63" s="2" t="s">
        <v>20</v>
      </c>
      <c r="F63" s="2">
        <v>20032</v>
      </c>
      <c r="G63" s="2" t="s">
        <v>229</v>
      </c>
      <c r="H63" s="52" t="s">
        <v>230</v>
      </c>
      <c r="I63" s="52" t="s">
        <v>231</v>
      </c>
      <c r="J63" s="23">
        <v>1</v>
      </c>
      <c r="K63" s="23">
        <v>1</v>
      </c>
      <c r="L63" s="23">
        <v>1</v>
      </c>
      <c r="M63" s="23">
        <v>0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7">
        <v>1</v>
      </c>
      <c r="U63" s="27">
        <v>1</v>
      </c>
      <c r="V63" s="27">
        <v>0</v>
      </c>
    </row>
    <row r="64" spans="1:22" ht="15.75" customHeight="1" x14ac:dyDescent="0.3">
      <c r="A64" s="2">
        <v>5</v>
      </c>
      <c r="B64" s="2" t="s">
        <v>44</v>
      </c>
      <c r="C64" s="2" t="s">
        <v>232</v>
      </c>
      <c r="D64" s="2" t="s">
        <v>19</v>
      </c>
      <c r="E64" s="2" t="s">
        <v>20</v>
      </c>
      <c r="F64" s="2">
        <v>20017</v>
      </c>
      <c r="G64" s="2" t="s">
        <v>233</v>
      </c>
      <c r="H64" s="52" t="s">
        <v>234</v>
      </c>
      <c r="I64" s="52" t="s">
        <v>235</v>
      </c>
      <c r="J64" s="22">
        <v>1</v>
      </c>
      <c r="K64" s="22">
        <v>1</v>
      </c>
      <c r="L64" s="22">
        <v>0</v>
      </c>
      <c r="M64" s="22">
        <v>0</v>
      </c>
      <c r="N64" s="4">
        <v>1</v>
      </c>
      <c r="O64" s="4">
        <v>1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</row>
    <row r="65" spans="1:22" ht="15.75" customHeight="1" x14ac:dyDescent="0.3">
      <c r="A65" s="2">
        <v>6</v>
      </c>
      <c r="B65" s="2" t="s">
        <v>17</v>
      </c>
      <c r="C65" s="2" t="s">
        <v>237</v>
      </c>
      <c r="D65" s="2" t="s">
        <v>19</v>
      </c>
      <c r="E65" s="2" t="s">
        <v>20</v>
      </c>
      <c r="F65" s="2">
        <v>20002</v>
      </c>
      <c r="G65" s="2" t="s">
        <v>238</v>
      </c>
      <c r="H65" s="52" t="s">
        <v>239</v>
      </c>
      <c r="I65" s="52" t="s">
        <v>240</v>
      </c>
      <c r="J65" s="23">
        <v>1</v>
      </c>
      <c r="K65" s="23">
        <v>1</v>
      </c>
      <c r="L65" s="23">
        <v>1</v>
      </c>
      <c r="M65" s="23">
        <v>0</v>
      </c>
      <c r="N65" s="27">
        <v>1</v>
      </c>
      <c r="O65" s="27">
        <v>1</v>
      </c>
      <c r="P65" s="27">
        <v>1</v>
      </c>
      <c r="Q65" s="27">
        <v>1</v>
      </c>
      <c r="R65" s="27">
        <v>1</v>
      </c>
      <c r="S65" s="27">
        <v>1</v>
      </c>
      <c r="T65" s="27">
        <v>1</v>
      </c>
      <c r="U65" s="27">
        <v>1</v>
      </c>
      <c r="V65" s="27">
        <v>1</v>
      </c>
    </row>
    <row r="66" spans="1:22" ht="15.75" customHeight="1" x14ac:dyDescent="0.3">
      <c r="A66" s="2">
        <v>3</v>
      </c>
      <c r="B66" s="2" t="s">
        <v>17</v>
      </c>
      <c r="C66" s="2" t="s">
        <v>243</v>
      </c>
      <c r="D66" s="2" t="s">
        <v>19</v>
      </c>
      <c r="E66" s="2" t="s">
        <v>20</v>
      </c>
      <c r="F66" s="2">
        <v>20016</v>
      </c>
      <c r="G66" s="2" t="s">
        <v>244</v>
      </c>
      <c r="H66" s="52" t="s">
        <v>245</v>
      </c>
      <c r="I66" s="52" t="s">
        <v>246</v>
      </c>
      <c r="J66" s="22">
        <v>1</v>
      </c>
      <c r="K66" s="22">
        <v>1</v>
      </c>
      <c r="L66" s="22">
        <v>1</v>
      </c>
      <c r="M66" s="22">
        <v>0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</row>
    <row r="67" spans="1:22" ht="15.75" customHeight="1" x14ac:dyDescent="0.3">
      <c r="A67" s="2">
        <v>1</v>
      </c>
      <c r="B67" s="2" t="s">
        <v>17</v>
      </c>
      <c r="C67" s="2" t="s">
        <v>247</v>
      </c>
      <c r="D67" s="2" t="s">
        <v>19</v>
      </c>
      <c r="E67" s="2" t="s">
        <v>20</v>
      </c>
      <c r="F67" s="2">
        <v>20009</v>
      </c>
      <c r="G67" s="2" t="s">
        <v>248</v>
      </c>
      <c r="H67" s="52" t="s">
        <v>249</v>
      </c>
      <c r="I67" s="52" t="s">
        <v>250</v>
      </c>
      <c r="J67" s="23">
        <v>1</v>
      </c>
      <c r="K67" s="23">
        <v>0</v>
      </c>
      <c r="L67" s="23">
        <v>1</v>
      </c>
      <c r="M67" s="23">
        <v>0</v>
      </c>
      <c r="N67" s="27">
        <v>1</v>
      </c>
      <c r="O67" s="27">
        <v>1</v>
      </c>
      <c r="P67" s="27">
        <v>1</v>
      </c>
      <c r="Q67" s="27">
        <v>1</v>
      </c>
      <c r="R67" s="27">
        <v>1</v>
      </c>
      <c r="S67" s="27">
        <v>1</v>
      </c>
      <c r="T67" s="27">
        <v>1</v>
      </c>
      <c r="U67" s="27">
        <v>1</v>
      </c>
      <c r="V67" s="27">
        <v>1</v>
      </c>
    </row>
    <row r="68" spans="1:22" ht="15.75" customHeight="1" x14ac:dyDescent="0.3">
      <c r="A68" s="2">
        <v>5</v>
      </c>
      <c r="B68" s="2" t="s">
        <v>44</v>
      </c>
      <c r="C68" s="2" t="s">
        <v>251</v>
      </c>
      <c r="D68" s="2" t="s">
        <v>19</v>
      </c>
      <c r="E68" s="2" t="s">
        <v>20</v>
      </c>
      <c r="F68" s="2">
        <v>20017</v>
      </c>
      <c r="G68" s="2" t="s">
        <v>252</v>
      </c>
      <c r="H68" s="52" t="s">
        <v>253</v>
      </c>
      <c r="I68" s="52" t="s">
        <v>254</v>
      </c>
      <c r="J68" s="22">
        <v>1</v>
      </c>
      <c r="K68" s="22">
        <v>0</v>
      </c>
      <c r="L68" s="22">
        <v>1</v>
      </c>
      <c r="M68" s="22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0</v>
      </c>
      <c r="T68" s="4">
        <v>0</v>
      </c>
      <c r="U68" s="4">
        <v>1</v>
      </c>
      <c r="V68" s="4">
        <v>1</v>
      </c>
    </row>
    <row r="69" spans="1:22" ht="15.75" customHeight="1" x14ac:dyDescent="0.3">
      <c r="A69" s="2">
        <v>6</v>
      </c>
      <c r="B69" s="2" t="s">
        <v>17</v>
      </c>
      <c r="C69" s="2" t="s">
        <v>255</v>
      </c>
      <c r="D69" s="2" t="s">
        <v>19</v>
      </c>
      <c r="E69" s="2" t="s">
        <v>20</v>
      </c>
      <c r="F69" s="2">
        <v>20002</v>
      </c>
      <c r="G69" s="2" t="s">
        <v>256</v>
      </c>
      <c r="H69" s="52" t="s">
        <v>40</v>
      </c>
      <c r="I69" s="52" t="s">
        <v>257</v>
      </c>
      <c r="J69" s="22">
        <v>1</v>
      </c>
      <c r="K69" s="22">
        <v>0</v>
      </c>
      <c r="L69" s="22">
        <v>1</v>
      </c>
      <c r="M69" s="22">
        <v>0</v>
      </c>
      <c r="N69" s="4">
        <v>1</v>
      </c>
      <c r="O69" s="4">
        <v>1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</row>
    <row r="70" spans="1:22" ht="15.75" customHeight="1" x14ac:dyDescent="0.3">
      <c r="A70" s="2">
        <v>5</v>
      </c>
      <c r="B70" s="2" t="s">
        <v>17</v>
      </c>
      <c r="C70" s="2" t="s">
        <v>259</v>
      </c>
      <c r="D70" s="2" t="s">
        <v>19</v>
      </c>
      <c r="E70" s="2" t="s">
        <v>20</v>
      </c>
      <c r="F70" s="2">
        <v>20002</v>
      </c>
      <c r="G70" s="2" t="s">
        <v>260</v>
      </c>
      <c r="H70" s="52" t="s">
        <v>408</v>
      </c>
      <c r="I70" s="52" t="s">
        <v>408</v>
      </c>
      <c r="J70" s="22">
        <v>1</v>
      </c>
      <c r="K70" s="22">
        <v>0</v>
      </c>
      <c r="L70" s="22">
        <v>0</v>
      </c>
      <c r="M70" s="22">
        <v>1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</row>
    <row r="71" spans="1:22" ht="15.75" customHeight="1" x14ac:dyDescent="0.3">
      <c r="A71" s="2">
        <v>1</v>
      </c>
      <c r="B71" s="2" t="s">
        <v>44</v>
      </c>
      <c r="C71" s="2" t="s">
        <v>261</v>
      </c>
      <c r="D71" s="2" t="s">
        <v>19</v>
      </c>
      <c r="E71" s="2" t="s">
        <v>20</v>
      </c>
      <c r="F71" s="2">
        <v>20009</v>
      </c>
      <c r="G71" s="2" t="s">
        <v>262</v>
      </c>
      <c r="H71" s="52" t="s">
        <v>236</v>
      </c>
      <c r="I71" s="52" t="s">
        <v>263</v>
      </c>
      <c r="J71" s="22">
        <v>1</v>
      </c>
      <c r="K71" s="22">
        <v>0</v>
      </c>
      <c r="L71" s="22">
        <v>0</v>
      </c>
      <c r="M71" s="22">
        <v>0</v>
      </c>
      <c r="N71" s="4">
        <v>1</v>
      </c>
      <c r="O71" s="4">
        <v>1</v>
      </c>
      <c r="P71" s="4">
        <v>0</v>
      </c>
      <c r="Q71" s="4">
        <v>1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</row>
    <row r="72" spans="1:22" ht="15.75" customHeight="1" x14ac:dyDescent="0.3">
      <c r="A72" s="2">
        <v>6</v>
      </c>
      <c r="B72" s="2" t="s">
        <v>17</v>
      </c>
      <c r="C72" s="2" t="s">
        <v>264</v>
      </c>
      <c r="D72" s="2" t="s">
        <v>19</v>
      </c>
      <c r="E72" s="2" t="s">
        <v>20</v>
      </c>
      <c r="F72" s="2">
        <v>20002</v>
      </c>
      <c r="G72" s="2" t="s">
        <v>265</v>
      </c>
      <c r="H72" s="52" t="s">
        <v>266</v>
      </c>
      <c r="I72" s="52" t="s">
        <v>267</v>
      </c>
      <c r="J72" s="23">
        <v>1</v>
      </c>
      <c r="K72" s="23">
        <v>1</v>
      </c>
      <c r="L72" s="23">
        <v>0</v>
      </c>
      <c r="M72" s="23">
        <v>0</v>
      </c>
      <c r="N72" s="27">
        <v>0</v>
      </c>
      <c r="O72" s="27">
        <v>1</v>
      </c>
      <c r="P72" s="27">
        <v>0</v>
      </c>
      <c r="Q72" s="27">
        <v>0</v>
      </c>
      <c r="R72" s="27">
        <v>1</v>
      </c>
      <c r="S72" s="27">
        <v>1</v>
      </c>
      <c r="T72" s="27">
        <v>0</v>
      </c>
      <c r="U72" s="27">
        <v>1</v>
      </c>
      <c r="V72" s="27">
        <v>0</v>
      </c>
    </row>
    <row r="73" spans="1:22" ht="15.75" customHeight="1" x14ac:dyDescent="0.3">
      <c r="A73" s="2">
        <v>6</v>
      </c>
      <c r="B73" s="2" t="s">
        <v>44</v>
      </c>
      <c r="C73" s="2" t="s">
        <v>463</v>
      </c>
      <c r="D73" s="2" t="s">
        <v>19</v>
      </c>
      <c r="E73" s="2" t="s">
        <v>20</v>
      </c>
      <c r="F73" s="2">
        <v>20002</v>
      </c>
      <c r="G73" s="2" t="s">
        <v>461</v>
      </c>
      <c r="H73" s="52" t="s">
        <v>268</v>
      </c>
      <c r="I73" s="52" t="s">
        <v>269</v>
      </c>
      <c r="J73" s="22">
        <v>1</v>
      </c>
      <c r="K73" s="22">
        <v>0</v>
      </c>
      <c r="L73" s="22">
        <v>0</v>
      </c>
      <c r="M73" s="22">
        <v>0</v>
      </c>
      <c r="N73" s="4">
        <v>1</v>
      </c>
      <c r="O73" s="4">
        <v>1</v>
      </c>
      <c r="P73" s="4">
        <v>0</v>
      </c>
      <c r="Q73" s="4">
        <v>1</v>
      </c>
      <c r="R73" s="4">
        <v>0</v>
      </c>
      <c r="S73" s="4">
        <v>0</v>
      </c>
      <c r="T73" s="4">
        <v>0</v>
      </c>
      <c r="U73" s="4">
        <v>1</v>
      </c>
      <c r="V73" s="4">
        <v>0</v>
      </c>
    </row>
    <row r="74" spans="1:22" ht="15.75" customHeight="1" x14ac:dyDescent="0.3">
      <c r="A74" s="2">
        <v>5</v>
      </c>
      <c r="B74" s="2" t="s">
        <v>44</v>
      </c>
      <c r="C74" s="2" t="s">
        <v>270</v>
      </c>
      <c r="D74" s="2" t="s">
        <v>19</v>
      </c>
      <c r="E74" s="2" t="s">
        <v>20</v>
      </c>
      <c r="F74" s="2">
        <v>20001</v>
      </c>
      <c r="G74" s="2" t="s">
        <v>271</v>
      </c>
      <c r="H74" s="52" t="s">
        <v>272</v>
      </c>
      <c r="I74" s="52" t="s">
        <v>273</v>
      </c>
      <c r="J74" s="23">
        <v>1</v>
      </c>
      <c r="K74" s="23">
        <v>1</v>
      </c>
      <c r="L74" s="23">
        <v>1</v>
      </c>
      <c r="M74" s="23">
        <v>0</v>
      </c>
      <c r="N74" s="27">
        <v>1</v>
      </c>
      <c r="O74" s="27">
        <v>1</v>
      </c>
      <c r="P74" s="27">
        <v>1</v>
      </c>
      <c r="Q74" s="27">
        <v>1</v>
      </c>
      <c r="R74" s="27">
        <v>1</v>
      </c>
      <c r="S74" s="27">
        <v>1</v>
      </c>
      <c r="T74" s="27">
        <v>1</v>
      </c>
      <c r="U74" s="27">
        <v>1</v>
      </c>
      <c r="V74" s="27">
        <v>1</v>
      </c>
    </row>
    <row r="75" spans="1:22" ht="15.75" customHeight="1" x14ac:dyDescent="0.3">
      <c r="A75" s="2">
        <v>3</v>
      </c>
      <c r="B75" s="2" t="s">
        <v>17</v>
      </c>
      <c r="C75" s="2" t="s">
        <v>274</v>
      </c>
      <c r="D75" s="2" t="s">
        <v>19</v>
      </c>
      <c r="E75" s="2" t="s">
        <v>20</v>
      </c>
      <c r="F75" s="2">
        <v>20008</v>
      </c>
      <c r="G75" s="2" t="s">
        <v>275</v>
      </c>
      <c r="H75" s="52" t="s">
        <v>276</v>
      </c>
      <c r="I75" s="52" t="s">
        <v>277</v>
      </c>
      <c r="J75" s="22">
        <v>1</v>
      </c>
      <c r="K75" s="22">
        <v>1</v>
      </c>
      <c r="L75" s="22">
        <v>1</v>
      </c>
      <c r="M75" s="22">
        <v>0</v>
      </c>
      <c r="N75" s="4">
        <v>1</v>
      </c>
      <c r="O75" s="4">
        <v>1</v>
      </c>
      <c r="P75" s="4">
        <v>0</v>
      </c>
      <c r="Q75" s="4">
        <v>1</v>
      </c>
      <c r="R75" s="4">
        <v>1</v>
      </c>
      <c r="S75" s="4">
        <v>1</v>
      </c>
      <c r="T75" s="4">
        <v>1</v>
      </c>
      <c r="U75" s="4">
        <v>0</v>
      </c>
      <c r="V75" s="4">
        <v>1</v>
      </c>
    </row>
    <row r="76" spans="1:22" ht="15.75" customHeight="1" x14ac:dyDescent="0.3">
      <c r="A76" s="2">
        <v>7</v>
      </c>
      <c r="B76" s="2" t="s">
        <v>17</v>
      </c>
      <c r="C76" s="2" t="s">
        <v>278</v>
      </c>
      <c r="D76" s="2" t="s">
        <v>19</v>
      </c>
      <c r="E76" s="2" t="s">
        <v>20</v>
      </c>
      <c r="F76" s="2">
        <v>20019</v>
      </c>
      <c r="G76" s="2" t="s">
        <v>279</v>
      </c>
      <c r="H76" s="19" t="s">
        <v>280</v>
      </c>
      <c r="I76" s="52" t="s">
        <v>281</v>
      </c>
      <c r="J76" s="22">
        <v>1</v>
      </c>
      <c r="K76" s="22">
        <v>0</v>
      </c>
      <c r="L76" s="22">
        <v>0</v>
      </c>
      <c r="M76" s="22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</row>
    <row r="77" spans="1:22" ht="15.75" customHeight="1" x14ac:dyDescent="0.3">
      <c r="A77" s="2">
        <v>8</v>
      </c>
      <c r="B77" s="2" t="s">
        <v>17</v>
      </c>
      <c r="C77" s="2" t="s">
        <v>282</v>
      </c>
      <c r="D77" s="2" t="s">
        <v>19</v>
      </c>
      <c r="E77" s="2" t="s">
        <v>20</v>
      </c>
      <c r="F77" s="2">
        <v>20032</v>
      </c>
      <c r="G77" s="2" t="s">
        <v>283</v>
      </c>
      <c r="H77" s="52" t="s">
        <v>284</v>
      </c>
      <c r="I77" s="52" t="s">
        <v>285</v>
      </c>
      <c r="J77" s="22">
        <v>1</v>
      </c>
      <c r="K77" s="22">
        <v>0</v>
      </c>
      <c r="L77" s="22">
        <v>0</v>
      </c>
      <c r="M77" s="22">
        <v>0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</row>
    <row r="78" spans="1:22" ht="15.75" customHeight="1" x14ac:dyDescent="0.3">
      <c r="A78" s="2">
        <v>6</v>
      </c>
      <c r="B78" s="2" t="s">
        <v>17</v>
      </c>
      <c r="C78" s="2" t="s">
        <v>286</v>
      </c>
      <c r="D78" s="2" t="s">
        <v>19</v>
      </c>
      <c r="E78" s="2" t="s">
        <v>20</v>
      </c>
      <c r="F78" s="2">
        <v>20003</v>
      </c>
      <c r="G78" s="49" t="s">
        <v>287</v>
      </c>
      <c r="H78" s="52" t="s">
        <v>288</v>
      </c>
      <c r="I78" s="52" t="s">
        <v>289</v>
      </c>
      <c r="J78" s="23">
        <v>0</v>
      </c>
      <c r="K78" s="23">
        <v>0</v>
      </c>
      <c r="L78" s="23">
        <v>1</v>
      </c>
      <c r="M78" s="23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1</v>
      </c>
      <c r="T78" s="27">
        <v>1</v>
      </c>
      <c r="U78" s="27">
        <v>1</v>
      </c>
      <c r="V78" s="27">
        <v>1</v>
      </c>
    </row>
    <row r="79" spans="1:22" ht="15.75" customHeight="1" x14ac:dyDescent="0.3">
      <c r="A79" s="2">
        <v>6</v>
      </c>
      <c r="B79" s="2" t="s">
        <v>17</v>
      </c>
      <c r="C79" s="2" t="s">
        <v>290</v>
      </c>
      <c r="D79" s="2" t="s">
        <v>19</v>
      </c>
      <c r="E79" s="2" t="s">
        <v>20</v>
      </c>
      <c r="F79" s="2">
        <v>20002</v>
      </c>
      <c r="G79" s="2" t="s">
        <v>291</v>
      </c>
      <c r="H79" s="52" t="s">
        <v>292</v>
      </c>
      <c r="I79" s="52" t="s">
        <v>293</v>
      </c>
      <c r="J79" s="23">
        <v>1</v>
      </c>
      <c r="K79" s="23">
        <v>0</v>
      </c>
      <c r="L79" s="23">
        <v>1</v>
      </c>
      <c r="M79" s="23">
        <v>0</v>
      </c>
      <c r="N79" s="27">
        <v>1</v>
      </c>
      <c r="O79" s="27">
        <v>1</v>
      </c>
      <c r="P79" s="27">
        <v>1</v>
      </c>
      <c r="Q79" s="27">
        <v>1</v>
      </c>
      <c r="R79" s="27">
        <v>0</v>
      </c>
      <c r="S79" s="27">
        <v>1</v>
      </c>
      <c r="T79" s="27">
        <v>1</v>
      </c>
      <c r="U79" s="27">
        <v>1</v>
      </c>
      <c r="V79" s="27">
        <v>1</v>
      </c>
    </row>
    <row r="80" spans="1:22" ht="15.75" customHeight="1" x14ac:dyDescent="0.3">
      <c r="A80" s="2">
        <v>5</v>
      </c>
      <c r="B80" s="2" t="s">
        <v>44</v>
      </c>
      <c r="C80" s="2" t="s">
        <v>294</v>
      </c>
      <c r="D80" s="2" t="s">
        <v>19</v>
      </c>
      <c r="E80" s="2" t="s">
        <v>20</v>
      </c>
      <c r="F80" s="2">
        <v>20018</v>
      </c>
      <c r="G80" s="2" t="s">
        <v>655</v>
      </c>
      <c r="H80" s="19" t="s">
        <v>295</v>
      </c>
      <c r="I80" s="52" t="s">
        <v>296</v>
      </c>
      <c r="J80" s="25">
        <v>1</v>
      </c>
      <c r="K80" s="25">
        <v>0</v>
      </c>
      <c r="L80" s="25">
        <v>0</v>
      </c>
      <c r="M80" s="2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.75" customHeight="1" x14ac:dyDescent="0.3">
      <c r="A81" s="2">
        <v>4</v>
      </c>
      <c r="B81" s="2" t="s">
        <v>17</v>
      </c>
      <c r="C81" s="2" t="s">
        <v>297</v>
      </c>
      <c r="D81" s="2" t="s">
        <v>19</v>
      </c>
      <c r="E81" s="2" t="s">
        <v>20</v>
      </c>
      <c r="F81" s="2">
        <v>20011</v>
      </c>
      <c r="G81" s="2" t="s">
        <v>298</v>
      </c>
      <c r="H81" s="52" t="s">
        <v>299</v>
      </c>
      <c r="I81" s="52" t="s">
        <v>300</v>
      </c>
      <c r="J81" s="22">
        <v>1</v>
      </c>
      <c r="K81" s="22">
        <v>0</v>
      </c>
      <c r="L81" s="22">
        <v>1</v>
      </c>
      <c r="M81" s="22">
        <v>0</v>
      </c>
      <c r="N81" s="4">
        <v>0</v>
      </c>
      <c r="O81" s="4">
        <v>1</v>
      </c>
      <c r="P81" s="4">
        <v>0</v>
      </c>
      <c r="Q81" s="4">
        <v>1</v>
      </c>
      <c r="R81" s="4">
        <v>1</v>
      </c>
      <c r="S81" s="4">
        <v>0</v>
      </c>
      <c r="T81" s="4">
        <v>0</v>
      </c>
      <c r="U81" s="4">
        <v>0</v>
      </c>
      <c r="V81" s="4">
        <v>0</v>
      </c>
    </row>
    <row r="82" spans="1:22" ht="15.75" customHeight="1" x14ac:dyDescent="0.3">
      <c r="A82" s="2">
        <v>7</v>
      </c>
      <c r="B82" s="2" t="s">
        <v>17</v>
      </c>
      <c r="C82" s="2" t="s">
        <v>301</v>
      </c>
      <c r="D82" s="2" t="s">
        <v>19</v>
      </c>
      <c r="E82" s="2" t="s">
        <v>20</v>
      </c>
      <c r="F82" s="2">
        <v>20020</v>
      </c>
      <c r="G82" s="2" t="s">
        <v>302</v>
      </c>
      <c r="H82" s="52" t="s">
        <v>303</v>
      </c>
      <c r="I82" s="52" t="s">
        <v>50</v>
      </c>
      <c r="J82" s="23">
        <v>1</v>
      </c>
      <c r="K82" s="23">
        <v>1</v>
      </c>
      <c r="L82" s="23">
        <v>0</v>
      </c>
      <c r="M82" s="23">
        <v>0</v>
      </c>
      <c r="N82" s="27">
        <v>1</v>
      </c>
      <c r="O82" s="27">
        <v>0</v>
      </c>
      <c r="P82" s="27">
        <v>1</v>
      </c>
      <c r="Q82" s="27">
        <v>1</v>
      </c>
      <c r="R82" s="27">
        <v>1</v>
      </c>
      <c r="S82" s="27">
        <v>0</v>
      </c>
      <c r="T82" s="27">
        <v>0</v>
      </c>
      <c r="U82" s="27">
        <v>1</v>
      </c>
      <c r="V82" s="27">
        <v>0</v>
      </c>
    </row>
    <row r="83" spans="1:22" ht="15.75" customHeight="1" x14ac:dyDescent="0.3">
      <c r="A83" s="2">
        <v>4</v>
      </c>
      <c r="B83" s="2" t="s">
        <v>44</v>
      </c>
      <c r="C83" s="2" t="s">
        <v>304</v>
      </c>
      <c r="D83" s="2" t="s">
        <v>19</v>
      </c>
      <c r="E83" s="2" t="s">
        <v>20</v>
      </c>
      <c r="F83" s="2">
        <v>20011</v>
      </c>
      <c r="G83" s="2" t="s">
        <v>305</v>
      </c>
      <c r="H83" s="19" t="s">
        <v>306</v>
      </c>
      <c r="I83" s="19" t="s">
        <v>307</v>
      </c>
      <c r="J83" s="22">
        <v>1</v>
      </c>
      <c r="K83" s="22">
        <v>0</v>
      </c>
      <c r="L83" s="22">
        <v>0</v>
      </c>
      <c r="M83" s="22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</row>
    <row r="84" spans="1:22" ht="15.75" customHeight="1" x14ac:dyDescent="0.3">
      <c r="A84" s="2">
        <v>2</v>
      </c>
      <c r="B84" s="2" t="s">
        <v>17</v>
      </c>
      <c r="C84" s="2" t="s">
        <v>464</v>
      </c>
      <c r="D84" s="2" t="s">
        <v>19</v>
      </c>
      <c r="E84" s="2" t="s">
        <v>20</v>
      </c>
      <c r="F84" s="2">
        <v>20009</v>
      </c>
      <c r="G84" s="49" t="s">
        <v>568</v>
      </c>
      <c r="H84" s="19" t="s">
        <v>408</v>
      </c>
      <c r="I84" s="19" t="s">
        <v>408</v>
      </c>
      <c r="J84" s="22">
        <v>0</v>
      </c>
      <c r="K84" s="22">
        <v>0</v>
      </c>
      <c r="L84" s="22">
        <v>0</v>
      </c>
      <c r="M84" s="22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</row>
    <row r="85" spans="1:22" ht="15.75" customHeight="1" x14ac:dyDescent="0.3">
      <c r="A85" s="2">
        <v>6</v>
      </c>
      <c r="B85" s="2" t="s">
        <v>17</v>
      </c>
      <c r="C85" s="2" t="s">
        <v>308</v>
      </c>
      <c r="D85" s="2" t="s">
        <v>19</v>
      </c>
      <c r="E85" s="2" t="s">
        <v>20</v>
      </c>
      <c r="F85" s="2">
        <v>20002</v>
      </c>
      <c r="G85" s="2" t="s">
        <v>309</v>
      </c>
      <c r="H85" s="52" t="s">
        <v>310</v>
      </c>
      <c r="I85" s="52" t="s">
        <v>311</v>
      </c>
      <c r="J85" s="22">
        <v>1</v>
      </c>
      <c r="K85" s="22">
        <v>1</v>
      </c>
      <c r="L85" s="22">
        <v>0</v>
      </c>
      <c r="M85" s="22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</row>
    <row r="86" spans="1:22" ht="15.75" customHeight="1" x14ac:dyDescent="0.3">
      <c r="A86" s="2">
        <v>2</v>
      </c>
      <c r="B86" s="2" t="s">
        <v>17</v>
      </c>
      <c r="C86" s="2" t="s">
        <v>312</v>
      </c>
      <c r="D86" s="2" t="s">
        <v>19</v>
      </c>
      <c r="E86" s="2" t="s">
        <v>20</v>
      </c>
      <c r="F86" s="2">
        <v>20037</v>
      </c>
      <c r="G86" s="2" t="s">
        <v>313</v>
      </c>
      <c r="H86" s="52" t="s">
        <v>314</v>
      </c>
      <c r="I86" s="52" t="s">
        <v>315</v>
      </c>
      <c r="J86" s="22">
        <v>1</v>
      </c>
      <c r="K86" s="22">
        <v>0</v>
      </c>
      <c r="L86" s="22">
        <v>1</v>
      </c>
      <c r="M86" s="22">
        <v>0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</row>
    <row r="87" spans="1:22" ht="15.75" customHeight="1" x14ac:dyDescent="0.3">
      <c r="A87" s="2">
        <v>6</v>
      </c>
      <c r="B87" s="2" t="s">
        <v>17</v>
      </c>
      <c r="C87" s="2" t="s">
        <v>316</v>
      </c>
      <c r="D87" s="2" t="s">
        <v>19</v>
      </c>
      <c r="E87" s="2" t="s">
        <v>20</v>
      </c>
      <c r="F87" s="2">
        <v>20001</v>
      </c>
      <c r="G87" s="2" t="s">
        <v>317</v>
      </c>
      <c r="H87" s="52" t="s">
        <v>318</v>
      </c>
      <c r="I87" s="52" t="s">
        <v>319</v>
      </c>
      <c r="J87" s="22">
        <v>1</v>
      </c>
      <c r="K87" s="22">
        <v>0</v>
      </c>
      <c r="L87" s="22">
        <v>1</v>
      </c>
      <c r="M87" s="22">
        <v>0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</row>
    <row r="88" spans="1:22" ht="15.75" customHeight="1" x14ac:dyDescent="0.3">
      <c r="A88" s="2">
        <v>7</v>
      </c>
      <c r="B88" s="2" t="s">
        <v>44</v>
      </c>
      <c r="C88" s="2" t="s">
        <v>320</v>
      </c>
      <c r="D88" s="2" t="s">
        <v>19</v>
      </c>
      <c r="E88" s="2" t="s">
        <v>20</v>
      </c>
      <c r="F88" s="2">
        <v>20019</v>
      </c>
      <c r="G88" s="2" t="s">
        <v>321</v>
      </c>
      <c r="H88" s="52" t="s">
        <v>168</v>
      </c>
      <c r="I88" s="52" t="s">
        <v>322</v>
      </c>
      <c r="J88" s="22">
        <v>1</v>
      </c>
      <c r="K88" s="22">
        <v>0</v>
      </c>
      <c r="L88" s="22">
        <v>1</v>
      </c>
      <c r="M88" s="22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</row>
    <row r="89" spans="1:22" ht="15.75" customHeight="1" x14ac:dyDescent="0.3">
      <c r="A89" s="2">
        <v>1</v>
      </c>
      <c r="B89" s="2" t="s">
        <v>44</v>
      </c>
      <c r="C89" s="2" t="s">
        <v>323</v>
      </c>
      <c r="D89" s="2" t="s">
        <v>19</v>
      </c>
      <c r="E89" s="2" t="s">
        <v>20</v>
      </c>
      <c r="F89" s="2">
        <v>20017</v>
      </c>
      <c r="G89" s="2" t="s">
        <v>324</v>
      </c>
      <c r="H89" s="19" t="s">
        <v>408</v>
      </c>
      <c r="I89" s="19" t="s">
        <v>408</v>
      </c>
      <c r="J89" s="22">
        <v>1</v>
      </c>
      <c r="K89" s="22">
        <v>0</v>
      </c>
      <c r="L89" s="22">
        <v>0</v>
      </c>
      <c r="M89" s="22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</row>
    <row r="90" spans="1:22" ht="15.75" customHeight="1" x14ac:dyDescent="0.3">
      <c r="A90" s="2">
        <v>8</v>
      </c>
      <c r="B90" s="2" t="s">
        <v>17</v>
      </c>
      <c r="C90" s="2" t="s">
        <v>325</v>
      </c>
      <c r="D90" s="2" t="s">
        <v>19</v>
      </c>
      <c r="E90" s="2" t="s">
        <v>20</v>
      </c>
      <c r="F90" s="2">
        <v>20032</v>
      </c>
      <c r="G90" s="2" t="s">
        <v>326</v>
      </c>
      <c r="H90" s="52" t="s">
        <v>327</v>
      </c>
      <c r="I90" s="52" t="s">
        <v>328</v>
      </c>
      <c r="J90" s="23">
        <v>1</v>
      </c>
      <c r="K90" s="23">
        <v>1</v>
      </c>
      <c r="L90" s="23">
        <v>1</v>
      </c>
      <c r="M90" s="23">
        <v>0</v>
      </c>
      <c r="N90" s="27">
        <v>1</v>
      </c>
      <c r="O90" s="27">
        <v>1</v>
      </c>
      <c r="P90" s="27">
        <v>1</v>
      </c>
      <c r="Q90" s="27">
        <v>1</v>
      </c>
      <c r="R90" s="27">
        <v>1</v>
      </c>
      <c r="S90" s="27">
        <v>1</v>
      </c>
      <c r="T90" s="27">
        <v>1</v>
      </c>
      <c r="U90" s="27">
        <v>1</v>
      </c>
      <c r="V90" s="27">
        <v>1</v>
      </c>
    </row>
    <row r="91" spans="1:22" ht="15.75" customHeight="1" x14ac:dyDescent="0.3">
      <c r="A91" s="2">
        <v>7</v>
      </c>
      <c r="B91" s="2" t="s">
        <v>17</v>
      </c>
      <c r="C91" s="2" t="s">
        <v>329</v>
      </c>
      <c r="D91" s="2" t="s">
        <v>19</v>
      </c>
      <c r="E91" s="2" t="s">
        <v>20</v>
      </c>
      <c r="F91" s="2">
        <v>20019</v>
      </c>
      <c r="G91" s="2" t="s">
        <v>330</v>
      </c>
      <c r="H91" s="52" t="s">
        <v>408</v>
      </c>
      <c r="I91" s="52" t="s">
        <v>408</v>
      </c>
      <c r="J91" s="22">
        <v>1</v>
      </c>
      <c r="K91" s="22">
        <v>1</v>
      </c>
      <c r="L91" s="22">
        <v>1</v>
      </c>
      <c r="M91" s="22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</row>
    <row r="92" spans="1:22" ht="15.75" customHeight="1" x14ac:dyDescent="0.3">
      <c r="A92" s="2">
        <v>8</v>
      </c>
      <c r="B92" s="2" t="s">
        <v>44</v>
      </c>
      <c r="C92" s="2" t="s">
        <v>465</v>
      </c>
      <c r="D92" s="2" t="s">
        <v>19</v>
      </c>
      <c r="E92" s="2" t="s">
        <v>20</v>
      </c>
      <c r="F92" s="2">
        <v>20032</v>
      </c>
      <c r="G92" s="2" t="s">
        <v>632</v>
      </c>
      <c r="H92" s="19" t="s">
        <v>331</v>
      </c>
      <c r="I92" s="52" t="s">
        <v>332</v>
      </c>
      <c r="J92" s="22">
        <v>0</v>
      </c>
      <c r="K92" s="22">
        <v>0</v>
      </c>
      <c r="L92" s="22">
        <v>0</v>
      </c>
      <c r="M92" s="22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</row>
    <row r="93" spans="1:22" ht="15.75" customHeight="1" x14ac:dyDescent="0.3">
      <c r="A93" s="2">
        <v>7</v>
      </c>
      <c r="B93" s="2" t="s">
        <v>17</v>
      </c>
      <c r="C93" s="2" t="s">
        <v>333</v>
      </c>
      <c r="D93" s="2" t="s">
        <v>19</v>
      </c>
      <c r="E93" s="2" t="s">
        <v>20</v>
      </c>
      <c r="F93" s="2">
        <v>20019</v>
      </c>
      <c r="G93" s="2" t="s">
        <v>334</v>
      </c>
      <c r="H93" s="19" t="s">
        <v>335</v>
      </c>
      <c r="I93" s="52" t="s">
        <v>336</v>
      </c>
      <c r="J93" s="22">
        <v>1</v>
      </c>
      <c r="K93" s="22">
        <v>0</v>
      </c>
      <c r="L93" s="22">
        <v>0</v>
      </c>
      <c r="M93" s="22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</row>
    <row r="94" spans="1:22" ht="15.75" customHeight="1" x14ac:dyDescent="0.3">
      <c r="A94" s="2">
        <v>8</v>
      </c>
      <c r="B94" s="2" t="s">
        <v>17</v>
      </c>
      <c r="C94" s="2" t="s">
        <v>339</v>
      </c>
      <c r="D94" s="2" t="s">
        <v>19</v>
      </c>
      <c r="E94" s="2" t="s">
        <v>20</v>
      </c>
      <c r="F94" s="2">
        <v>20020</v>
      </c>
      <c r="G94" s="2" t="s">
        <v>340</v>
      </c>
      <c r="H94" s="52" t="s">
        <v>341</v>
      </c>
      <c r="I94" s="52" t="s">
        <v>342</v>
      </c>
      <c r="J94" s="23">
        <v>1</v>
      </c>
      <c r="K94" s="23">
        <v>1</v>
      </c>
      <c r="L94" s="23">
        <v>0</v>
      </c>
      <c r="M94" s="23">
        <v>0</v>
      </c>
      <c r="N94" s="27">
        <v>0</v>
      </c>
      <c r="O94" s="27">
        <v>1</v>
      </c>
      <c r="P94" s="27">
        <v>0</v>
      </c>
      <c r="Q94" s="27">
        <v>1</v>
      </c>
      <c r="R94" s="27">
        <v>1</v>
      </c>
      <c r="S94" s="27">
        <v>0</v>
      </c>
      <c r="T94" s="27">
        <v>0</v>
      </c>
      <c r="U94" s="27">
        <v>1</v>
      </c>
      <c r="V94" s="27">
        <v>1</v>
      </c>
    </row>
    <row r="95" spans="1:22" ht="15.75" customHeight="1" x14ac:dyDescent="0.3">
      <c r="A95" s="2">
        <v>3</v>
      </c>
      <c r="B95" s="2" t="s">
        <v>17</v>
      </c>
      <c r="C95" s="2" t="s">
        <v>343</v>
      </c>
      <c r="D95" s="2" t="s">
        <v>19</v>
      </c>
      <c r="E95" s="2" t="s">
        <v>20</v>
      </c>
      <c r="F95" s="2">
        <v>20007</v>
      </c>
      <c r="G95" s="2" t="s">
        <v>344</v>
      </c>
      <c r="H95" s="19" t="s">
        <v>345</v>
      </c>
      <c r="I95" s="19" t="s">
        <v>346</v>
      </c>
      <c r="J95" s="23">
        <v>1</v>
      </c>
      <c r="K95" s="23">
        <v>1</v>
      </c>
      <c r="L95" s="23">
        <v>1</v>
      </c>
      <c r="M95" s="23">
        <v>0</v>
      </c>
      <c r="N95" s="27">
        <v>1</v>
      </c>
      <c r="O95" s="27">
        <v>1</v>
      </c>
      <c r="P95" s="27">
        <v>0</v>
      </c>
      <c r="Q95" s="27">
        <v>1</v>
      </c>
      <c r="R95" s="27">
        <v>0</v>
      </c>
      <c r="S95" s="27">
        <v>1</v>
      </c>
      <c r="T95" s="27">
        <v>1</v>
      </c>
      <c r="U95" s="27">
        <v>0</v>
      </c>
      <c r="V95" s="27">
        <v>0</v>
      </c>
    </row>
    <row r="96" spans="1:22" ht="15.75" customHeight="1" x14ac:dyDescent="0.3">
      <c r="A96" s="2">
        <v>6</v>
      </c>
      <c r="B96" s="2" t="s">
        <v>17</v>
      </c>
      <c r="C96" s="2" t="s">
        <v>347</v>
      </c>
      <c r="D96" s="2" t="s">
        <v>19</v>
      </c>
      <c r="E96" s="2" t="s">
        <v>20</v>
      </c>
      <c r="F96" s="2">
        <v>20002</v>
      </c>
      <c r="G96" s="2" t="s">
        <v>348</v>
      </c>
      <c r="H96" s="19" t="s">
        <v>349</v>
      </c>
      <c r="I96" s="52" t="s">
        <v>350</v>
      </c>
      <c r="J96" s="22">
        <v>1</v>
      </c>
      <c r="K96" s="22">
        <v>0</v>
      </c>
      <c r="L96" s="22">
        <v>0</v>
      </c>
      <c r="M96" s="22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</row>
    <row r="97" spans="1:22" ht="15.75" customHeight="1" x14ac:dyDescent="0.3">
      <c r="A97" s="2">
        <v>2</v>
      </c>
      <c r="B97" s="2" t="s">
        <v>17</v>
      </c>
      <c r="C97" s="2" t="s">
        <v>351</v>
      </c>
      <c r="D97" s="2" t="s">
        <v>19</v>
      </c>
      <c r="E97" s="2" t="s">
        <v>20</v>
      </c>
      <c r="F97" s="2">
        <v>20005</v>
      </c>
      <c r="G97" s="2" t="s">
        <v>352</v>
      </c>
      <c r="H97" s="19" t="s">
        <v>353</v>
      </c>
      <c r="I97" s="52" t="s">
        <v>354</v>
      </c>
      <c r="J97" s="22">
        <v>1</v>
      </c>
      <c r="K97" s="22">
        <v>0</v>
      </c>
      <c r="L97" s="22">
        <v>0</v>
      </c>
      <c r="M97" s="22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</row>
    <row r="98" spans="1:22" ht="15.75" customHeight="1" x14ac:dyDescent="0.3">
      <c r="A98" s="2">
        <v>8</v>
      </c>
      <c r="B98" s="2" t="s">
        <v>44</v>
      </c>
      <c r="C98" s="2" t="s">
        <v>355</v>
      </c>
      <c r="D98" s="2" t="s">
        <v>19</v>
      </c>
      <c r="E98" s="2" t="s">
        <v>20</v>
      </c>
      <c r="F98" s="2">
        <v>20020</v>
      </c>
      <c r="G98" s="2" t="s">
        <v>356</v>
      </c>
      <c r="H98" s="52" t="s">
        <v>357</v>
      </c>
      <c r="I98" s="52" t="s">
        <v>358</v>
      </c>
      <c r="J98" s="23">
        <v>1</v>
      </c>
      <c r="K98" s="23">
        <v>0</v>
      </c>
      <c r="L98" s="23">
        <v>1</v>
      </c>
      <c r="M98" s="23">
        <v>0</v>
      </c>
      <c r="N98" s="27">
        <v>1</v>
      </c>
      <c r="O98" s="27">
        <v>1</v>
      </c>
      <c r="P98" s="27">
        <v>1</v>
      </c>
      <c r="Q98" s="27">
        <v>1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</row>
    <row r="99" spans="1:22" ht="15.75" customHeight="1" x14ac:dyDescent="0.3">
      <c r="A99" s="2">
        <v>8</v>
      </c>
      <c r="B99" s="2" t="s">
        <v>44</v>
      </c>
      <c r="C99" s="2" t="s">
        <v>355</v>
      </c>
      <c r="D99" s="2" t="s">
        <v>19</v>
      </c>
      <c r="E99" s="2" t="s">
        <v>20</v>
      </c>
      <c r="F99" s="2">
        <v>20020</v>
      </c>
      <c r="G99" s="2" t="s">
        <v>359</v>
      </c>
      <c r="H99" s="52" t="s">
        <v>192</v>
      </c>
      <c r="I99" s="52" t="s">
        <v>360</v>
      </c>
      <c r="J99" s="22">
        <v>1</v>
      </c>
      <c r="K99" s="22">
        <v>0</v>
      </c>
      <c r="L99" s="22">
        <v>1</v>
      </c>
      <c r="M99" s="22">
        <v>1</v>
      </c>
      <c r="N99" s="4">
        <v>1</v>
      </c>
      <c r="O99" s="4">
        <v>1</v>
      </c>
      <c r="P99" s="4">
        <v>0</v>
      </c>
      <c r="Q99" s="4">
        <v>1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</row>
    <row r="100" spans="1:22" ht="15.75" customHeight="1" x14ac:dyDescent="0.3">
      <c r="A100" s="2">
        <v>8</v>
      </c>
      <c r="B100" s="2" t="s">
        <v>17</v>
      </c>
      <c r="C100" s="2" t="s">
        <v>361</v>
      </c>
      <c r="D100" s="2" t="s">
        <v>19</v>
      </c>
      <c r="E100" s="2" t="s">
        <v>20</v>
      </c>
      <c r="F100" s="2">
        <v>20020</v>
      </c>
      <c r="G100" s="2" t="s">
        <v>362</v>
      </c>
      <c r="H100" s="52" t="s">
        <v>363</v>
      </c>
      <c r="I100" s="52" t="s">
        <v>364</v>
      </c>
      <c r="J100" s="22">
        <v>1</v>
      </c>
      <c r="K100" s="22">
        <v>0</v>
      </c>
      <c r="L100" s="22">
        <v>1</v>
      </c>
      <c r="M100" s="22">
        <v>0</v>
      </c>
      <c r="N100" s="4">
        <v>0</v>
      </c>
      <c r="O100" s="4">
        <v>1</v>
      </c>
      <c r="P100" s="4">
        <v>0</v>
      </c>
      <c r="Q100" s="4">
        <v>0</v>
      </c>
      <c r="R100" s="4">
        <v>1</v>
      </c>
      <c r="S100" s="4">
        <v>0</v>
      </c>
      <c r="T100" s="4">
        <v>0</v>
      </c>
      <c r="U100" s="4">
        <v>1</v>
      </c>
      <c r="V100" s="4">
        <v>1</v>
      </c>
    </row>
    <row r="101" spans="1:22" ht="15.75" customHeight="1" x14ac:dyDescent="0.3">
      <c r="A101" s="2">
        <v>6</v>
      </c>
      <c r="B101" s="2" t="s">
        <v>44</v>
      </c>
      <c r="C101" s="2" t="s">
        <v>365</v>
      </c>
      <c r="D101" s="2" t="s">
        <v>19</v>
      </c>
      <c r="E101" s="2" t="s">
        <v>20</v>
      </c>
      <c r="F101" s="2">
        <v>20002</v>
      </c>
      <c r="G101" s="2" t="s">
        <v>366</v>
      </c>
      <c r="H101" s="19" t="s">
        <v>367</v>
      </c>
      <c r="I101" s="19" t="s">
        <v>368</v>
      </c>
      <c r="J101" s="22">
        <v>1</v>
      </c>
      <c r="K101" s="22">
        <v>0</v>
      </c>
      <c r="L101" s="22">
        <v>0</v>
      </c>
      <c r="M101" s="22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</row>
    <row r="102" spans="1:22" ht="15.75" customHeight="1" x14ac:dyDescent="0.3">
      <c r="A102" s="2">
        <v>6</v>
      </c>
      <c r="B102" s="2" t="s">
        <v>44</v>
      </c>
      <c r="C102" s="2" t="s">
        <v>369</v>
      </c>
      <c r="D102" s="2" t="s">
        <v>19</v>
      </c>
      <c r="E102" s="2" t="s">
        <v>20</v>
      </c>
      <c r="F102" s="2">
        <v>20002</v>
      </c>
      <c r="G102" s="2" t="s">
        <v>370</v>
      </c>
      <c r="H102" s="19" t="s">
        <v>371</v>
      </c>
      <c r="I102" s="52" t="s">
        <v>372</v>
      </c>
      <c r="J102" s="22">
        <v>1</v>
      </c>
      <c r="K102" s="22">
        <v>0</v>
      </c>
      <c r="L102" s="22">
        <v>0</v>
      </c>
      <c r="M102" s="22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</row>
    <row r="103" spans="1:22" ht="15.75" customHeight="1" x14ac:dyDescent="0.3">
      <c r="A103" s="2">
        <v>6</v>
      </c>
      <c r="B103" s="2" t="s">
        <v>17</v>
      </c>
      <c r="C103" s="2" t="s">
        <v>373</v>
      </c>
      <c r="D103" s="2" t="s">
        <v>19</v>
      </c>
      <c r="E103" s="2" t="s">
        <v>20</v>
      </c>
      <c r="F103" s="2">
        <v>20003</v>
      </c>
      <c r="G103" s="2" t="s">
        <v>374</v>
      </c>
      <c r="H103" s="52" t="s">
        <v>375</v>
      </c>
      <c r="I103" s="52" t="s">
        <v>376</v>
      </c>
      <c r="J103" s="23">
        <v>1</v>
      </c>
      <c r="K103" s="23">
        <v>0</v>
      </c>
      <c r="L103" s="23">
        <v>1</v>
      </c>
      <c r="M103" s="23">
        <v>0</v>
      </c>
      <c r="N103" s="27">
        <v>0</v>
      </c>
      <c r="O103" s="27">
        <v>1</v>
      </c>
      <c r="P103" s="27">
        <v>0</v>
      </c>
      <c r="Q103" s="27">
        <v>1</v>
      </c>
      <c r="R103" s="27">
        <v>1</v>
      </c>
      <c r="S103" s="27">
        <v>0</v>
      </c>
      <c r="T103" s="27">
        <v>0</v>
      </c>
      <c r="U103" s="27">
        <v>0</v>
      </c>
      <c r="V103" s="27">
        <v>1</v>
      </c>
    </row>
    <row r="104" spans="1:22" ht="15.75" customHeight="1" x14ac:dyDescent="0.3">
      <c r="A104" s="2">
        <v>6</v>
      </c>
      <c r="B104" s="2" t="s">
        <v>17</v>
      </c>
      <c r="C104" s="2" t="s">
        <v>377</v>
      </c>
      <c r="D104" s="2" t="s">
        <v>19</v>
      </c>
      <c r="E104" s="2" t="s">
        <v>20</v>
      </c>
      <c r="F104" s="2">
        <v>20003</v>
      </c>
      <c r="G104" s="2" t="s">
        <v>378</v>
      </c>
      <c r="H104" s="53" t="s">
        <v>223</v>
      </c>
      <c r="I104" s="53" t="s">
        <v>379</v>
      </c>
      <c r="J104" s="22">
        <v>1</v>
      </c>
      <c r="K104" s="22">
        <v>0</v>
      </c>
      <c r="L104" s="22">
        <v>0</v>
      </c>
      <c r="M104" s="22">
        <v>0</v>
      </c>
      <c r="N104" s="4">
        <v>1</v>
      </c>
      <c r="O104" s="4">
        <v>1</v>
      </c>
      <c r="P104" s="4">
        <v>0</v>
      </c>
      <c r="Q104" s="4">
        <v>1</v>
      </c>
      <c r="R104" s="4">
        <v>0</v>
      </c>
      <c r="S104" s="4">
        <v>0</v>
      </c>
      <c r="T104" s="4">
        <v>1</v>
      </c>
      <c r="U104" s="4">
        <v>0</v>
      </c>
      <c r="V104" s="4">
        <v>1</v>
      </c>
    </row>
    <row r="105" spans="1:22" ht="15.75" customHeight="1" x14ac:dyDescent="0.3">
      <c r="A105" s="2">
        <v>4</v>
      </c>
      <c r="B105" s="2" t="s">
        <v>44</v>
      </c>
      <c r="C105" s="2" t="s">
        <v>381</v>
      </c>
      <c r="D105" s="2" t="s">
        <v>19</v>
      </c>
      <c r="E105" s="2" t="s">
        <v>20</v>
      </c>
      <c r="F105" s="2">
        <v>20011</v>
      </c>
      <c r="G105" s="2" t="s">
        <v>656</v>
      </c>
      <c r="H105" s="19" t="s">
        <v>467</v>
      </c>
      <c r="I105" s="52" t="s">
        <v>468</v>
      </c>
      <c r="J105" s="22">
        <v>1</v>
      </c>
      <c r="K105" s="22">
        <v>1</v>
      </c>
      <c r="L105" s="22">
        <v>0</v>
      </c>
      <c r="M105" s="22">
        <v>1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</row>
    <row r="106" spans="1:22" ht="15.75" customHeight="1" x14ac:dyDescent="0.3">
      <c r="A106" s="2">
        <v>4</v>
      </c>
      <c r="B106" s="2" t="s">
        <v>44</v>
      </c>
      <c r="C106" s="2" t="s">
        <v>381</v>
      </c>
      <c r="D106" s="2" t="s">
        <v>19</v>
      </c>
      <c r="E106" s="2" t="s">
        <v>20</v>
      </c>
      <c r="F106" s="2">
        <v>20011</v>
      </c>
      <c r="G106" s="2" t="s">
        <v>657</v>
      </c>
      <c r="H106" s="19" t="s">
        <v>467</v>
      </c>
      <c r="I106" s="52" t="s">
        <v>468</v>
      </c>
      <c r="J106" s="22">
        <v>1</v>
      </c>
      <c r="K106" s="22">
        <v>1</v>
      </c>
      <c r="L106" s="22">
        <v>0</v>
      </c>
      <c r="M106" s="22">
        <v>1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</row>
    <row r="107" spans="1:22" ht="15.75" customHeight="1" x14ac:dyDescent="0.3">
      <c r="A107" s="2">
        <v>5</v>
      </c>
      <c r="B107" s="2" t="s">
        <v>44</v>
      </c>
      <c r="C107" s="2" t="s">
        <v>384</v>
      </c>
      <c r="D107" s="2" t="s">
        <v>19</v>
      </c>
      <c r="E107" s="2" t="s">
        <v>20</v>
      </c>
      <c r="F107" s="2">
        <v>20017</v>
      </c>
      <c r="G107" s="2" t="s">
        <v>385</v>
      </c>
      <c r="H107" s="52" t="s">
        <v>386</v>
      </c>
      <c r="I107" s="52" t="s">
        <v>387</v>
      </c>
      <c r="J107" s="23">
        <v>1</v>
      </c>
      <c r="K107" s="23">
        <v>1</v>
      </c>
      <c r="L107" s="23">
        <v>1</v>
      </c>
      <c r="M107" s="23">
        <v>1</v>
      </c>
      <c r="N107" s="27">
        <v>1</v>
      </c>
      <c r="O107" s="27">
        <v>1</v>
      </c>
      <c r="P107" s="27">
        <v>0</v>
      </c>
      <c r="Q107" s="27">
        <v>1</v>
      </c>
      <c r="R107" s="27">
        <v>1</v>
      </c>
      <c r="S107" s="27">
        <v>0</v>
      </c>
      <c r="T107" s="27">
        <v>0</v>
      </c>
      <c r="U107" s="27">
        <v>1</v>
      </c>
      <c r="V107" s="27">
        <v>1</v>
      </c>
    </row>
    <row r="108" spans="1:22" ht="15.75" customHeight="1" x14ac:dyDescent="0.3">
      <c r="A108" s="2">
        <v>6</v>
      </c>
      <c r="B108" s="2" t="s">
        <v>17</v>
      </c>
      <c r="C108" s="2" t="s">
        <v>388</v>
      </c>
      <c r="D108" s="2" t="s">
        <v>19</v>
      </c>
      <c r="E108" s="2" t="s">
        <v>20</v>
      </c>
      <c r="F108" s="2">
        <v>20003</v>
      </c>
      <c r="G108" s="2" t="s">
        <v>389</v>
      </c>
      <c r="H108" s="53" t="s">
        <v>241</v>
      </c>
      <c r="I108" s="53" t="s">
        <v>242</v>
      </c>
      <c r="J108" s="22">
        <v>1</v>
      </c>
      <c r="K108" s="22">
        <v>0</v>
      </c>
      <c r="L108" s="22">
        <v>1</v>
      </c>
      <c r="M108" s="22">
        <v>0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</row>
    <row r="109" spans="1:22" ht="15.75" customHeight="1" x14ac:dyDescent="0.3">
      <c r="A109" s="2">
        <v>4</v>
      </c>
      <c r="B109" s="2" t="s">
        <v>17</v>
      </c>
      <c r="C109" s="2" t="s">
        <v>390</v>
      </c>
      <c r="D109" s="2" t="s">
        <v>19</v>
      </c>
      <c r="E109" s="2" t="s">
        <v>20</v>
      </c>
      <c r="F109" s="2">
        <v>20011</v>
      </c>
      <c r="G109" s="2" t="s">
        <v>391</v>
      </c>
      <c r="H109" s="53" t="s">
        <v>392</v>
      </c>
      <c r="I109" s="53" t="s">
        <v>393</v>
      </c>
      <c r="J109" s="22">
        <v>1</v>
      </c>
      <c r="K109" s="22">
        <v>0</v>
      </c>
      <c r="L109" s="22">
        <v>1</v>
      </c>
      <c r="M109" s="22">
        <v>0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</row>
    <row r="110" spans="1:22" ht="15.75" customHeight="1" x14ac:dyDescent="0.3">
      <c r="A110" s="2">
        <v>4</v>
      </c>
      <c r="B110" s="2" t="s">
        <v>17</v>
      </c>
      <c r="C110" s="2" t="s">
        <v>394</v>
      </c>
      <c r="D110" s="2" t="s">
        <v>19</v>
      </c>
      <c r="E110" s="2" t="s">
        <v>20</v>
      </c>
      <c r="F110" s="2">
        <v>20011</v>
      </c>
      <c r="G110" s="2" t="s">
        <v>395</v>
      </c>
      <c r="H110" s="52" t="s">
        <v>396</v>
      </c>
      <c r="I110" s="52" t="s">
        <v>397</v>
      </c>
      <c r="J110" s="22">
        <v>1</v>
      </c>
      <c r="K110" s="22">
        <v>1</v>
      </c>
      <c r="L110" s="22">
        <v>0</v>
      </c>
      <c r="M110" s="22">
        <v>0</v>
      </c>
      <c r="N110" s="4">
        <v>0</v>
      </c>
      <c r="O110" s="4">
        <v>0</v>
      </c>
      <c r="P110" s="4">
        <v>0</v>
      </c>
      <c r="Q110" s="4">
        <v>1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</row>
    <row r="111" spans="1:22" x14ac:dyDescent="0.3">
      <c r="A111" s="2">
        <v>3</v>
      </c>
      <c r="B111" s="2" t="s">
        <v>17</v>
      </c>
      <c r="C111" s="2" t="s">
        <v>398</v>
      </c>
      <c r="D111" s="2" t="s">
        <v>19</v>
      </c>
      <c r="E111" s="2" t="s">
        <v>20</v>
      </c>
      <c r="F111" s="2">
        <v>20016</v>
      </c>
      <c r="G111" s="2" t="s">
        <v>399</v>
      </c>
      <c r="H111" s="52" t="s">
        <v>400</v>
      </c>
      <c r="I111" s="52" t="s">
        <v>401</v>
      </c>
      <c r="J111" s="22">
        <v>1</v>
      </c>
      <c r="K111" s="22">
        <v>0</v>
      </c>
      <c r="L111" s="22">
        <v>1</v>
      </c>
      <c r="M111" s="22">
        <v>1</v>
      </c>
      <c r="N111" s="4">
        <v>0</v>
      </c>
      <c r="O111" s="4">
        <v>1</v>
      </c>
      <c r="P111" s="4">
        <v>0</v>
      </c>
      <c r="Q111" s="4">
        <v>1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</row>
    <row r="112" spans="1:22" ht="15.75" customHeight="1" x14ac:dyDescent="0.3">
      <c r="A112" s="2">
        <v>1</v>
      </c>
      <c r="B112" s="2" t="s">
        <v>17</v>
      </c>
      <c r="C112" s="2" t="s">
        <v>404</v>
      </c>
      <c r="D112" s="2" t="s">
        <v>19</v>
      </c>
      <c r="E112" s="2" t="s">
        <v>20</v>
      </c>
      <c r="F112" s="2">
        <v>20001</v>
      </c>
      <c r="G112" s="2" t="s">
        <v>405</v>
      </c>
      <c r="H112" s="52" t="s">
        <v>406</v>
      </c>
      <c r="I112" s="52" t="s">
        <v>407</v>
      </c>
      <c r="J112" s="23">
        <v>1</v>
      </c>
      <c r="K112" s="23">
        <v>0</v>
      </c>
      <c r="L112" s="23">
        <v>0</v>
      </c>
      <c r="M112" s="23">
        <v>0</v>
      </c>
      <c r="N112" s="27">
        <v>1</v>
      </c>
      <c r="O112" s="27">
        <v>1</v>
      </c>
      <c r="P112" s="27">
        <v>0</v>
      </c>
      <c r="Q112" s="27">
        <v>1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</row>
    <row r="113" spans="2:22" ht="15.75" customHeight="1" x14ac:dyDescent="0.3">
      <c r="B113" s="9"/>
      <c r="C113" s="7"/>
      <c r="D113" s="7"/>
      <c r="E113" s="7"/>
      <c r="G113" s="9"/>
      <c r="H113" s="7"/>
      <c r="I113" s="7"/>
      <c r="J113" s="7"/>
      <c r="K113" s="7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2:22" ht="15.75" customHeight="1" x14ac:dyDescent="0.3">
      <c r="B114" s="9"/>
      <c r="C114" s="7"/>
      <c r="D114" s="7"/>
      <c r="E114" s="7"/>
      <c r="G114" s="9"/>
      <c r="H114" s="7"/>
      <c r="I114" s="7"/>
      <c r="J114" s="7"/>
      <c r="K114" s="7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2:22" ht="15.75" customHeight="1" x14ac:dyDescent="0.3">
      <c r="B115" s="9"/>
      <c r="C115" s="7"/>
      <c r="D115" s="7"/>
      <c r="E115" s="7"/>
      <c r="G115" s="9"/>
      <c r="H115" s="7"/>
      <c r="I115" s="7"/>
      <c r="J115" s="7"/>
      <c r="K115" s="7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2:22" ht="15.75" customHeight="1" x14ac:dyDescent="0.3">
      <c r="B116" s="9"/>
      <c r="C116" s="7"/>
      <c r="D116" s="7"/>
      <c r="E116" s="7"/>
      <c r="G116" s="9"/>
      <c r="H116" s="7"/>
      <c r="I116" s="7"/>
      <c r="J116" s="7"/>
      <c r="K116" s="7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2:22" ht="15.75" customHeight="1" x14ac:dyDescent="0.3">
      <c r="B117" s="9"/>
      <c r="C117" s="7"/>
      <c r="D117" s="7"/>
      <c r="E117" s="7"/>
      <c r="G117" s="9"/>
      <c r="H117" s="7"/>
      <c r="I117" s="7"/>
      <c r="J117" s="7"/>
      <c r="K117" s="7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2:22" ht="15.75" customHeight="1" x14ac:dyDescent="0.3">
      <c r="B118" s="9"/>
      <c r="C118" s="7"/>
      <c r="D118" s="7"/>
      <c r="E118" s="7"/>
      <c r="G118" s="9"/>
      <c r="H118" s="7"/>
      <c r="I118" s="7"/>
      <c r="J118" s="7"/>
      <c r="K118" s="7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2:22" ht="15.75" customHeight="1" x14ac:dyDescent="0.3">
      <c r="B119" s="9"/>
      <c r="C119" s="7"/>
      <c r="D119" s="7"/>
      <c r="E119" s="7"/>
      <c r="G119" s="9"/>
      <c r="H119" s="7"/>
      <c r="I119" s="7"/>
      <c r="J119" s="7"/>
      <c r="K119" s="7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2:22" ht="15.75" customHeight="1" x14ac:dyDescent="0.3">
      <c r="B120" s="9"/>
      <c r="C120" s="7"/>
      <c r="D120" s="7"/>
      <c r="E120" s="7"/>
      <c r="G120" s="9"/>
      <c r="H120" s="7"/>
      <c r="I120" s="7"/>
      <c r="J120" s="7"/>
      <c r="K120" s="7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2:22" ht="15.75" customHeight="1" x14ac:dyDescent="0.3">
      <c r="B121" s="9"/>
      <c r="C121" s="7"/>
      <c r="D121" s="7"/>
      <c r="E121" s="7"/>
      <c r="G121" s="9"/>
      <c r="H121" s="7"/>
      <c r="I121" s="7"/>
      <c r="J121" s="7"/>
      <c r="K121" s="7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2:22" ht="15.75" customHeight="1" x14ac:dyDescent="0.3">
      <c r="B122" s="9"/>
      <c r="C122" s="7"/>
      <c r="D122" s="7"/>
      <c r="E122" s="7"/>
      <c r="G122" s="9"/>
      <c r="H122" s="7"/>
      <c r="I122" s="7"/>
      <c r="J122" s="7"/>
      <c r="K122" s="7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2:22" ht="15.75" customHeight="1" x14ac:dyDescent="0.3">
      <c r="B123" s="9"/>
      <c r="C123" s="7"/>
      <c r="D123" s="7"/>
      <c r="E123" s="7"/>
      <c r="G123" s="9"/>
      <c r="H123" s="7"/>
      <c r="I123" s="7"/>
      <c r="J123" s="7"/>
      <c r="K123" s="7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2:22" ht="15.75" customHeight="1" x14ac:dyDescent="0.3">
      <c r="B124" s="9"/>
      <c r="C124" s="7"/>
      <c r="D124" s="7"/>
      <c r="E124" s="7"/>
      <c r="G124" s="9"/>
      <c r="H124" s="7"/>
      <c r="I124" s="7"/>
      <c r="J124" s="7"/>
      <c r="K124" s="7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2:22" ht="15.75" customHeight="1" x14ac:dyDescent="0.3">
      <c r="B125" s="9"/>
      <c r="C125" s="7"/>
      <c r="D125" s="7"/>
      <c r="E125" s="7"/>
      <c r="G125" s="9"/>
      <c r="H125" s="7"/>
      <c r="I125" s="7"/>
      <c r="J125" s="7"/>
      <c r="K125" s="7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2:22" ht="15.75" customHeight="1" x14ac:dyDescent="0.3">
      <c r="B126" s="9"/>
      <c r="C126" s="7"/>
      <c r="D126" s="7"/>
      <c r="E126" s="7"/>
      <c r="G126" s="9"/>
      <c r="H126" s="7"/>
      <c r="I126" s="7"/>
      <c r="J126" s="7"/>
      <c r="K126" s="7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2:22" ht="15.75" customHeight="1" x14ac:dyDescent="0.3">
      <c r="B127" s="9"/>
      <c r="C127" s="7"/>
      <c r="D127" s="7"/>
      <c r="E127" s="7"/>
      <c r="G127" s="9"/>
      <c r="H127" s="7"/>
      <c r="I127" s="7"/>
      <c r="J127" s="7"/>
      <c r="K127" s="7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2:22" ht="15.75" customHeight="1" x14ac:dyDescent="0.3">
      <c r="B128" s="9"/>
      <c r="C128" s="7"/>
      <c r="D128" s="7"/>
      <c r="E128" s="7"/>
      <c r="G128" s="9"/>
      <c r="H128" s="7"/>
      <c r="I128" s="7"/>
      <c r="J128" s="7"/>
      <c r="K128" s="7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2:22" ht="15.75" customHeight="1" x14ac:dyDescent="0.3">
      <c r="B129" s="9"/>
      <c r="C129" s="7"/>
      <c r="D129" s="7"/>
      <c r="E129" s="7"/>
      <c r="G129" s="9"/>
      <c r="H129" s="7"/>
      <c r="I129" s="7"/>
      <c r="J129" s="7"/>
      <c r="K129" s="7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2:22" ht="15.75" customHeight="1" x14ac:dyDescent="0.3">
      <c r="B130" s="9"/>
      <c r="C130" s="7"/>
      <c r="D130" s="7"/>
      <c r="E130" s="7"/>
      <c r="G130" s="9"/>
      <c r="H130" s="7"/>
      <c r="I130" s="7"/>
      <c r="J130" s="7"/>
      <c r="K130" s="7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2:22" ht="15.75" customHeight="1" x14ac:dyDescent="0.3">
      <c r="B131" s="9"/>
      <c r="C131" s="7"/>
      <c r="D131" s="7"/>
      <c r="E131" s="7"/>
      <c r="G131" s="9"/>
      <c r="H131" s="7"/>
      <c r="I131" s="7"/>
      <c r="J131" s="7"/>
      <c r="K131" s="7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2:22" ht="15.75" customHeight="1" x14ac:dyDescent="0.3">
      <c r="B132" s="9"/>
      <c r="C132" s="7"/>
      <c r="D132" s="7"/>
      <c r="E132" s="7"/>
      <c r="G132" s="9"/>
      <c r="H132" s="7"/>
      <c r="I132" s="7"/>
      <c r="J132" s="7"/>
      <c r="K132" s="7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2:22" ht="15.75" customHeight="1" x14ac:dyDescent="0.3">
      <c r="B133" s="9"/>
      <c r="C133" s="7"/>
      <c r="D133" s="7"/>
      <c r="E133" s="7"/>
      <c r="G133" s="9"/>
      <c r="H133" s="7"/>
      <c r="I133" s="7"/>
      <c r="J133" s="7"/>
      <c r="K133" s="7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2:22" ht="15.75" customHeight="1" x14ac:dyDescent="0.3">
      <c r="B134" s="9"/>
      <c r="C134" s="7"/>
      <c r="D134" s="7"/>
      <c r="E134" s="7"/>
      <c r="G134" s="9"/>
      <c r="H134" s="7"/>
      <c r="I134" s="7"/>
      <c r="J134" s="7"/>
      <c r="K134" s="7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2:22" ht="15.75" customHeight="1" x14ac:dyDescent="0.3">
      <c r="B135" s="9"/>
      <c r="C135" s="7"/>
      <c r="D135" s="7"/>
      <c r="E135" s="7"/>
      <c r="G135" s="9"/>
      <c r="H135" s="7"/>
      <c r="I135" s="7"/>
      <c r="J135" s="7"/>
      <c r="K135" s="7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2:22" ht="15.75" customHeight="1" x14ac:dyDescent="0.3">
      <c r="B136" s="9"/>
      <c r="C136" s="7"/>
      <c r="D136" s="7"/>
      <c r="E136" s="7"/>
      <c r="G136" s="9"/>
      <c r="H136" s="7"/>
      <c r="I136" s="7"/>
      <c r="J136" s="7"/>
      <c r="K136" s="7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2:22" ht="15.75" customHeight="1" x14ac:dyDescent="0.3">
      <c r="B137" s="9"/>
      <c r="C137" s="7"/>
      <c r="D137" s="7"/>
      <c r="E137" s="7"/>
      <c r="G137" s="9"/>
      <c r="H137" s="7"/>
      <c r="I137" s="7"/>
      <c r="J137" s="7"/>
      <c r="K137" s="7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2:22" ht="15.75" customHeight="1" x14ac:dyDescent="0.3">
      <c r="B138" s="9"/>
      <c r="C138" s="7"/>
      <c r="D138" s="7"/>
      <c r="E138" s="7"/>
      <c r="G138" s="9"/>
      <c r="H138" s="7"/>
      <c r="I138" s="7"/>
      <c r="J138" s="7"/>
      <c r="K138" s="7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2:22" ht="15.75" customHeight="1" x14ac:dyDescent="0.3">
      <c r="B139" s="9"/>
      <c r="C139" s="7"/>
      <c r="D139" s="7"/>
      <c r="E139" s="7"/>
      <c r="G139" s="9"/>
      <c r="H139" s="7"/>
      <c r="I139" s="7"/>
      <c r="J139" s="7"/>
      <c r="K139" s="7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2:22" ht="15.75" customHeight="1" x14ac:dyDescent="0.3">
      <c r="B140" s="9"/>
      <c r="C140" s="7"/>
      <c r="D140" s="7"/>
      <c r="E140" s="7"/>
      <c r="G140" s="9"/>
      <c r="H140" s="7"/>
      <c r="I140" s="7"/>
      <c r="J140" s="7"/>
      <c r="K140" s="7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2:22" ht="15.75" customHeight="1" x14ac:dyDescent="0.3">
      <c r="B141" s="9"/>
      <c r="C141" s="7"/>
      <c r="D141" s="7"/>
      <c r="E141" s="7"/>
      <c r="G141" s="9"/>
      <c r="H141" s="7"/>
      <c r="I141" s="7"/>
      <c r="J141" s="7"/>
      <c r="K141" s="7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2:22" ht="15.75" customHeight="1" x14ac:dyDescent="0.3">
      <c r="B142" s="9"/>
      <c r="C142" s="7"/>
      <c r="D142" s="7"/>
      <c r="E142" s="7"/>
      <c r="G142" s="9"/>
      <c r="H142" s="7"/>
      <c r="I142" s="7"/>
      <c r="J142" s="7"/>
      <c r="K142" s="7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2:22" ht="15.75" customHeight="1" x14ac:dyDescent="0.3">
      <c r="B143" s="9"/>
      <c r="C143" s="7"/>
      <c r="D143" s="7"/>
      <c r="E143" s="7"/>
      <c r="G143" s="9"/>
      <c r="H143" s="7"/>
      <c r="I143" s="7"/>
      <c r="J143" s="7"/>
      <c r="K143" s="7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2:22" ht="15.75" customHeight="1" x14ac:dyDescent="0.3">
      <c r="B144" s="9"/>
      <c r="C144" s="7"/>
      <c r="D144" s="7"/>
      <c r="E144" s="7"/>
      <c r="G144" s="9"/>
      <c r="H144" s="7"/>
      <c r="I144" s="7"/>
      <c r="J144" s="7"/>
      <c r="K144" s="7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2:22" ht="15.75" customHeight="1" x14ac:dyDescent="0.3">
      <c r="B145" s="9"/>
      <c r="C145" s="7"/>
      <c r="D145" s="7"/>
      <c r="E145" s="7"/>
      <c r="G145" s="9"/>
      <c r="H145" s="7"/>
      <c r="I145" s="7"/>
      <c r="J145" s="7"/>
      <c r="K145" s="7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2:22" ht="15.75" customHeight="1" x14ac:dyDescent="0.3">
      <c r="B146" s="9"/>
      <c r="C146" s="7"/>
      <c r="D146" s="7"/>
      <c r="E146" s="7"/>
      <c r="G146" s="9"/>
      <c r="H146" s="7"/>
      <c r="I146" s="7"/>
      <c r="J146" s="7"/>
      <c r="K146" s="7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2:22" ht="15.75" customHeight="1" x14ac:dyDescent="0.3">
      <c r="B147" s="9"/>
      <c r="C147" s="7"/>
      <c r="D147" s="7"/>
      <c r="E147" s="7"/>
      <c r="G147" s="9"/>
      <c r="H147" s="7"/>
      <c r="I147" s="7"/>
      <c r="J147" s="7"/>
      <c r="K147" s="7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2:22" ht="15.75" customHeight="1" x14ac:dyDescent="0.3">
      <c r="B148" s="9"/>
      <c r="C148" s="7"/>
      <c r="D148" s="7"/>
      <c r="E148" s="7"/>
      <c r="G148" s="9"/>
      <c r="H148" s="7"/>
      <c r="I148" s="7"/>
      <c r="J148" s="7"/>
      <c r="K148" s="7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2:22" ht="15.75" customHeight="1" x14ac:dyDescent="0.3">
      <c r="B149" s="9"/>
      <c r="C149" s="7"/>
      <c r="D149" s="7"/>
      <c r="E149" s="7"/>
      <c r="G149" s="9"/>
      <c r="H149" s="7"/>
      <c r="I149" s="7"/>
      <c r="J149" s="7"/>
      <c r="K149" s="7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2:22" ht="15.75" customHeight="1" x14ac:dyDescent="0.3">
      <c r="B150" s="9"/>
      <c r="C150" s="7"/>
      <c r="D150" s="7"/>
      <c r="E150" s="7"/>
      <c r="G150" s="9"/>
      <c r="H150" s="7"/>
      <c r="I150" s="7"/>
      <c r="J150" s="7"/>
      <c r="K150" s="7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2:22" ht="15.75" customHeight="1" x14ac:dyDescent="0.3">
      <c r="B151" s="9"/>
      <c r="C151" s="7"/>
      <c r="D151" s="7"/>
      <c r="E151" s="7"/>
      <c r="G151" s="9"/>
      <c r="H151" s="7"/>
      <c r="I151" s="7"/>
      <c r="J151" s="7"/>
      <c r="K151" s="7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2:22" ht="15.75" customHeight="1" x14ac:dyDescent="0.3">
      <c r="B152" s="9"/>
      <c r="C152" s="7"/>
      <c r="D152" s="7"/>
      <c r="E152" s="7"/>
      <c r="G152" s="9"/>
      <c r="H152" s="7"/>
      <c r="I152" s="7"/>
      <c r="J152" s="7"/>
      <c r="K152" s="7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2:22" ht="15.75" customHeight="1" x14ac:dyDescent="0.3">
      <c r="B153" s="9"/>
      <c r="C153" s="7"/>
      <c r="D153" s="7"/>
      <c r="E153" s="7"/>
      <c r="G153" s="9"/>
      <c r="H153" s="7"/>
      <c r="I153" s="7"/>
      <c r="J153" s="7"/>
      <c r="K153" s="7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2:22" ht="15.75" customHeight="1" x14ac:dyDescent="0.3">
      <c r="B154" s="9"/>
      <c r="C154" s="7"/>
      <c r="D154" s="7"/>
      <c r="E154" s="7"/>
      <c r="G154" s="9"/>
      <c r="H154" s="7"/>
      <c r="I154" s="7"/>
      <c r="J154" s="7"/>
      <c r="K154" s="7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2:22" ht="15.75" customHeight="1" x14ac:dyDescent="0.3">
      <c r="B155" s="9"/>
      <c r="C155" s="7"/>
      <c r="D155" s="7"/>
      <c r="E155" s="7"/>
      <c r="G155" s="9"/>
      <c r="H155" s="7"/>
      <c r="I155" s="7"/>
      <c r="J155" s="7"/>
      <c r="K155" s="7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2:22" ht="15.75" customHeight="1" x14ac:dyDescent="0.3">
      <c r="B156" s="9"/>
      <c r="C156" s="7"/>
      <c r="D156" s="7"/>
      <c r="E156" s="7"/>
      <c r="G156" s="9"/>
      <c r="H156" s="7"/>
      <c r="I156" s="7"/>
      <c r="J156" s="7"/>
      <c r="K156" s="7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2:22" ht="15.75" customHeight="1" x14ac:dyDescent="0.3">
      <c r="B157" s="9"/>
      <c r="C157" s="7"/>
      <c r="D157" s="7"/>
      <c r="E157" s="7"/>
      <c r="G157" s="9"/>
      <c r="H157" s="7"/>
      <c r="I157" s="7"/>
      <c r="J157" s="7"/>
      <c r="K157" s="7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2:22" ht="15.75" customHeight="1" x14ac:dyDescent="0.3">
      <c r="B158" s="9"/>
      <c r="C158" s="7"/>
      <c r="D158" s="7"/>
      <c r="E158" s="7"/>
      <c r="G158" s="9"/>
      <c r="H158" s="7"/>
      <c r="I158" s="7"/>
      <c r="J158" s="7"/>
      <c r="K158" s="7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2:22" ht="15.75" customHeight="1" x14ac:dyDescent="0.3">
      <c r="B159" s="9"/>
      <c r="C159" s="7"/>
      <c r="D159" s="7"/>
      <c r="E159" s="7"/>
      <c r="G159" s="9"/>
      <c r="H159" s="7"/>
      <c r="I159" s="7"/>
      <c r="J159" s="7"/>
      <c r="K159" s="7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2:22" ht="15.75" customHeight="1" x14ac:dyDescent="0.3">
      <c r="B160" s="9"/>
      <c r="C160" s="7"/>
      <c r="D160" s="7"/>
      <c r="E160" s="7"/>
      <c r="G160" s="9"/>
      <c r="H160" s="7"/>
      <c r="I160" s="7"/>
      <c r="J160" s="7"/>
      <c r="K160" s="7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2:22" ht="15.75" customHeight="1" x14ac:dyDescent="0.3">
      <c r="B161" s="9"/>
      <c r="C161" s="7"/>
      <c r="D161" s="7"/>
      <c r="E161" s="7"/>
      <c r="G161" s="9"/>
      <c r="H161" s="7"/>
      <c r="I161" s="7"/>
      <c r="J161" s="7"/>
      <c r="K161" s="7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2:22" ht="15.75" customHeight="1" x14ac:dyDescent="0.3">
      <c r="B162" s="9"/>
      <c r="C162" s="7"/>
      <c r="D162" s="7"/>
      <c r="E162" s="7"/>
      <c r="G162" s="9"/>
      <c r="H162" s="7"/>
      <c r="I162" s="7"/>
      <c r="J162" s="7"/>
      <c r="K162" s="7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2:22" ht="15.75" customHeight="1" x14ac:dyDescent="0.3">
      <c r="B163" s="9"/>
      <c r="C163" s="7"/>
      <c r="D163" s="7"/>
      <c r="E163" s="7"/>
      <c r="G163" s="9"/>
      <c r="H163" s="7"/>
      <c r="I163" s="7"/>
      <c r="J163" s="7"/>
      <c r="K163" s="7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2:22" ht="15.75" customHeight="1" x14ac:dyDescent="0.3">
      <c r="B164" s="9"/>
      <c r="C164" s="7"/>
      <c r="D164" s="7"/>
      <c r="E164" s="7"/>
      <c r="G164" s="9"/>
      <c r="H164" s="7"/>
      <c r="I164" s="7"/>
      <c r="J164" s="7"/>
      <c r="K164" s="7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2:22" ht="15.75" customHeight="1" x14ac:dyDescent="0.3">
      <c r="B165" s="9"/>
      <c r="C165" s="7"/>
      <c r="D165" s="7"/>
      <c r="E165" s="7"/>
      <c r="G165" s="9"/>
      <c r="H165" s="7"/>
      <c r="I165" s="7"/>
      <c r="J165" s="7"/>
      <c r="K165" s="7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2:22" ht="15.75" customHeight="1" x14ac:dyDescent="0.3">
      <c r="B166" s="9"/>
      <c r="C166" s="7"/>
      <c r="D166" s="7"/>
      <c r="E166" s="7"/>
      <c r="G166" s="9"/>
      <c r="H166" s="7"/>
      <c r="I166" s="7"/>
      <c r="J166" s="7"/>
      <c r="K166" s="7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2:22" ht="15.75" customHeight="1" x14ac:dyDescent="0.3">
      <c r="B167" s="9"/>
      <c r="C167" s="7"/>
      <c r="D167" s="7"/>
      <c r="E167" s="7"/>
      <c r="G167" s="9"/>
      <c r="H167" s="7"/>
      <c r="I167" s="7"/>
      <c r="J167" s="7"/>
      <c r="K167" s="7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2:22" ht="15.75" customHeight="1" x14ac:dyDescent="0.3">
      <c r="B168" s="9"/>
      <c r="C168" s="7"/>
      <c r="D168" s="7"/>
      <c r="E168" s="7"/>
      <c r="G168" s="9"/>
      <c r="H168" s="7"/>
      <c r="I168" s="7"/>
      <c r="J168" s="7"/>
      <c r="K168" s="7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2:22" ht="15.75" customHeight="1" x14ac:dyDescent="0.3">
      <c r="B169" s="9"/>
      <c r="C169" s="7"/>
      <c r="D169" s="7"/>
      <c r="E169" s="7"/>
      <c r="G169" s="9"/>
      <c r="H169" s="7"/>
      <c r="I169" s="7"/>
      <c r="J169" s="7"/>
      <c r="K169" s="7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2:22" ht="15.75" customHeight="1" x14ac:dyDescent="0.3">
      <c r="B170" s="9"/>
      <c r="C170" s="7"/>
      <c r="D170" s="7"/>
      <c r="E170" s="7"/>
      <c r="G170" s="9"/>
      <c r="H170" s="7"/>
      <c r="I170" s="7"/>
      <c r="J170" s="7"/>
      <c r="K170" s="7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2:22" ht="15.75" customHeight="1" x14ac:dyDescent="0.3">
      <c r="B171" s="9"/>
      <c r="C171" s="7"/>
      <c r="D171" s="7"/>
      <c r="E171" s="7"/>
      <c r="G171" s="9"/>
      <c r="H171" s="7"/>
      <c r="I171" s="7"/>
      <c r="J171" s="7"/>
      <c r="K171" s="7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2:22" ht="15.75" customHeight="1" x14ac:dyDescent="0.3">
      <c r="B172" s="9"/>
      <c r="C172" s="7"/>
      <c r="D172" s="7"/>
      <c r="E172" s="7"/>
      <c r="G172" s="9"/>
      <c r="H172" s="7"/>
      <c r="I172" s="7"/>
      <c r="J172" s="7"/>
      <c r="K172" s="7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2:22" ht="15.75" customHeight="1" x14ac:dyDescent="0.3">
      <c r="B173" s="9"/>
      <c r="C173" s="7"/>
      <c r="D173" s="7"/>
      <c r="E173" s="7"/>
      <c r="G173" s="9"/>
      <c r="H173" s="7"/>
      <c r="I173" s="7"/>
      <c r="J173" s="7"/>
      <c r="K173" s="7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2:22" ht="15.75" customHeight="1" x14ac:dyDescent="0.3">
      <c r="B174" s="9"/>
      <c r="C174" s="7"/>
      <c r="D174" s="7"/>
      <c r="E174" s="7"/>
      <c r="G174" s="9"/>
      <c r="H174" s="7"/>
      <c r="I174" s="7"/>
      <c r="J174" s="7"/>
      <c r="K174" s="7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2:22" ht="15.75" customHeight="1" x14ac:dyDescent="0.3">
      <c r="B175" s="9"/>
      <c r="C175" s="7"/>
      <c r="D175" s="7"/>
      <c r="E175" s="7"/>
      <c r="G175" s="9"/>
      <c r="H175" s="7"/>
      <c r="I175" s="7"/>
      <c r="J175" s="7"/>
      <c r="K175" s="7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2:22" ht="15.75" customHeight="1" x14ac:dyDescent="0.3">
      <c r="B176" s="9"/>
      <c r="C176" s="7"/>
      <c r="D176" s="7"/>
      <c r="E176" s="7"/>
      <c r="G176" s="9"/>
      <c r="H176" s="7"/>
      <c r="I176" s="7"/>
      <c r="J176" s="7"/>
      <c r="K176" s="7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2:22" ht="15.75" customHeight="1" x14ac:dyDescent="0.3">
      <c r="B177" s="9"/>
      <c r="C177" s="7"/>
      <c r="D177" s="7"/>
      <c r="E177" s="7"/>
      <c r="G177" s="9"/>
      <c r="H177" s="7"/>
      <c r="I177" s="7"/>
      <c r="J177" s="7"/>
      <c r="K177" s="7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2:22" ht="15.75" customHeight="1" x14ac:dyDescent="0.3">
      <c r="B178" s="9"/>
      <c r="C178" s="7"/>
      <c r="D178" s="7"/>
      <c r="E178" s="7"/>
      <c r="G178" s="9"/>
      <c r="H178" s="7"/>
      <c r="I178" s="7"/>
      <c r="J178" s="7"/>
      <c r="K178" s="7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2:22" ht="15.75" customHeight="1" x14ac:dyDescent="0.3">
      <c r="B179" s="9"/>
      <c r="C179" s="7"/>
      <c r="D179" s="7"/>
      <c r="E179" s="7"/>
      <c r="G179" s="9"/>
      <c r="H179" s="7"/>
      <c r="I179" s="7"/>
      <c r="J179" s="7"/>
      <c r="K179" s="7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2:22" ht="15.75" customHeight="1" x14ac:dyDescent="0.3">
      <c r="B180" s="9"/>
      <c r="C180" s="7"/>
      <c r="D180" s="7"/>
      <c r="E180" s="7"/>
      <c r="G180" s="9"/>
      <c r="H180" s="7"/>
      <c r="I180" s="7"/>
      <c r="J180" s="7"/>
      <c r="K180" s="7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2:22" ht="15.75" customHeight="1" x14ac:dyDescent="0.3">
      <c r="B181" s="9"/>
      <c r="C181" s="7"/>
      <c r="D181" s="7"/>
      <c r="E181" s="7"/>
      <c r="G181" s="9"/>
      <c r="H181" s="7"/>
      <c r="I181" s="7"/>
      <c r="J181" s="7"/>
      <c r="K181" s="7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2:22" ht="15.75" customHeight="1" x14ac:dyDescent="0.3">
      <c r="B182" s="9"/>
      <c r="C182" s="7"/>
      <c r="D182" s="7"/>
      <c r="E182" s="7"/>
      <c r="G182" s="9"/>
      <c r="H182" s="7"/>
      <c r="I182" s="7"/>
      <c r="J182" s="7"/>
      <c r="K182" s="7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2:22" ht="15.75" customHeight="1" x14ac:dyDescent="0.3">
      <c r="B183" s="9"/>
      <c r="C183" s="7"/>
      <c r="D183" s="7"/>
      <c r="E183" s="7"/>
      <c r="G183" s="9"/>
      <c r="H183" s="7"/>
      <c r="I183" s="7"/>
      <c r="J183" s="7"/>
      <c r="K183" s="7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2:22" ht="15.75" customHeight="1" x14ac:dyDescent="0.3">
      <c r="B184" s="9"/>
      <c r="C184" s="7"/>
      <c r="D184" s="7"/>
      <c r="E184" s="7"/>
      <c r="G184" s="9"/>
      <c r="H184" s="7"/>
      <c r="I184" s="7"/>
      <c r="J184" s="7"/>
      <c r="K184" s="7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2:22" ht="15.75" customHeight="1" x14ac:dyDescent="0.3">
      <c r="B185" s="9"/>
      <c r="C185" s="7"/>
      <c r="D185" s="7"/>
      <c r="E185" s="7"/>
      <c r="G185" s="9"/>
      <c r="H185" s="7"/>
      <c r="I185" s="7"/>
      <c r="J185" s="7"/>
      <c r="K185" s="7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2:22" ht="15.75" customHeight="1" x14ac:dyDescent="0.3">
      <c r="B186" s="9"/>
      <c r="C186" s="7"/>
      <c r="D186" s="7"/>
      <c r="E186" s="7"/>
      <c r="G186" s="9"/>
      <c r="H186" s="7"/>
      <c r="I186" s="7"/>
      <c r="J186" s="7"/>
      <c r="K186" s="7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2:22" ht="15.75" customHeight="1" x14ac:dyDescent="0.3">
      <c r="B187" s="9"/>
      <c r="C187" s="7"/>
      <c r="D187" s="7"/>
      <c r="E187" s="7"/>
      <c r="G187" s="9"/>
      <c r="H187" s="7"/>
      <c r="I187" s="7"/>
      <c r="J187" s="7"/>
      <c r="K187" s="7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2:22" ht="15.75" customHeight="1" x14ac:dyDescent="0.3">
      <c r="B188" s="9"/>
      <c r="C188" s="7"/>
      <c r="D188" s="7"/>
      <c r="E188" s="7"/>
      <c r="G188" s="9"/>
      <c r="H188" s="7"/>
      <c r="I188" s="7"/>
      <c r="J188" s="7"/>
      <c r="K188" s="7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2:22" ht="15.75" customHeight="1" x14ac:dyDescent="0.3">
      <c r="B189" s="9"/>
      <c r="C189" s="7"/>
      <c r="D189" s="7"/>
      <c r="E189" s="7"/>
      <c r="G189" s="9"/>
      <c r="H189" s="7"/>
      <c r="I189" s="7"/>
      <c r="J189" s="7"/>
      <c r="K189" s="7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2:22" ht="15.75" customHeight="1" x14ac:dyDescent="0.3">
      <c r="B190" s="9"/>
      <c r="C190" s="7"/>
      <c r="D190" s="7"/>
      <c r="E190" s="7"/>
      <c r="G190" s="9"/>
      <c r="H190" s="7"/>
      <c r="I190" s="7"/>
      <c r="J190" s="7"/>
      <c r="K190" s="7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2:22" ht="15.75" customHeight="1" x14ac:dyDescent="0.3">
      <c r="B191" s="9"/>
      <c r="C191" s="7"/>
      <c r="D191" s="7"/>
      <c r="E191" s="7"/>
      <c r="G191" s="9"/>
      <c r="H191" s="7"/>
      <c r="I191" s="7"/>
      <c r="J191" s="7"/>
      <c r="K191" s="7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2:22" ht="15.75" customHeight="1" x14ac:dyDescent="0.3">
      <c r="B192" s="9"/>
      <c r="C192" s="7"/>
      <c r="D192" s="7"/>
      <c r="E192" s="7"/>
      <c r="G192" s="9"/>
      <c r="H192" s="7"/>
      <c r="I192" s="7"/>
      <c r="J192" s="7"/>
      <c r="K192" s="7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2:22" ht="15.75" customHeight="1" x14ac:dyDescent="0.3">
      <c r="B193" s="9"/>
      <c r="C193" s="7"/>
      <c r="D193" s="7"/>
      <c r="E193" s="7"/>
      <c r="G193" s="9"/>
      <c r="H193" s="7"/>
      <c r="I193" s="7"/>
      <c r="J193" s="7"/>
      <c r="K193" s="7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2:22" ht="15.75" customHeight="1" x14ac:dyDescent="0.3">
      <c r="B194" s="9"/>
      <c r="C194" s="7"/>
      <c r="D194" s="7"/>
      <c r="E194" s="7"/>
      <c r="G194" s="9"/>
      <c r="H194" s="7"/>
      <c r="I194" s="7"/>
      <c r="J194" s="7"/>
      <c r="K194" s="7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2:22" ht="15.75" customHeight="1" x14ac:dyDescent="0.3">
      <c r="B195" s="9"/>
      <c r="C195" s="7"/>
      <c r="D195" s="7"/>
      <c r="E195" s="7"/>
      <c r="G195" s="9"/>
      <c r="H195" s="7"/>
      <c r="I195" s="7"/>
      <c r="J195" s="7"/>
      <c r="K195" s="7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2:22" ht="15.75" customHeight="1" x14ac:dyDescent="0.3">
      <c r="B196" s="9"/>
      <c r="C196" s="7"/>
      <c r="D196" s="7"/>
      <c r="E196" s="7"/>
      <c r="G196" s="9"/>
      <c r="H196" s="7"/>
      <c r="I196" s="7"/>
      <c r="J196" s="7"/>
      <c r="K196" s="7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2:22" ht="15.75" customHeight="1" x14ac:dyDescent="0.3">
      <c r="B197" s="9"/>
      <c r="C197" s="7"/>
      <c r="D197" s="7"/>
      <c r="E197" s="7"/>
      <c r="G197" s="9"/>
      <c r="H197" s="7"/>
      <c r="I197" s="7"/>
      <c r="J197" s="7"/>
      <c r="K197" s="7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2:22" ht="15.75" customHeight="1" x14ac:dyDescent="0.3">
      <c r="B198" s="9"/>
      <c r="C198" s="7"/>
      <c r="D198" s="7"/>
      <c r="E198" s="7"/>
      <c r="G198" s="9"/>
      <c r="H198" s="7"/>
      <c r="I198" s="7"/>
      <c r="J198" s="7"/>
      <c r="K198" s="7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2:22" ht="15.75" customHeight="1" x14ac:dyDescent="0.3">
      <c r="B199" s="9"/>
      <c r="C199" s="7"/>
      <c r="D199" s="7"/>
      <c r="E199" s="7"/>
      <c r="G199" s="9"/>
      <c r="H199" s="7"/>
      <c r="I199" s="7"/>
      <c r="J199" s="7"/>
      <c r="K199" s="7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2:22" ht="15.75" customHeight="1" x14ac:dyDescent="0.3">
      <c r="B200" s="9"/>
      <c r="C200" s="7"/>
      <c r="D200" s="7"/>
      <c r="E200" s="7"/>
      <c r="G200" s="9"/>
      <c r="H200" s="7"/>
      <c r="I200" s="7"/>
      <c r="J200" s="7"/>
      <c r="K200" s="7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2:22" ht="15.75" customHeight="1" x14ac:dyDescent="0.3">
      <c r="B201" s="9"/>
      <c r="C201" s="7"/>
      <c r="D201" s="7"/>
      <c r="E201" s="7"/>
      <c r="G201" s="9"/>
      <c r="H201" s="7"/>
      <c r="I201" s="7"/>
      <c r="J201" s="7"/>
      <c r="K201" s="7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2:22" ht="15.75" customHeight="1" x14ac:dyDescent="0.3">
      <c r="B202" s="9"/>
      <c r="C202" s="7"/>
      <c r="D202" s="7"/>
      <c r="E202" s="7"/>
      <c r="G202" s="9"/>
      <c r="H202" s="7"/>
      <c r="I202" s="7"/>
      <c r="J202" s="7"/>
      <c r="K202" s="7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2:22" ht="15.75" customHeight="1" x14ac:dyDescent="0.3">
      <c r="B203" s="9"/>
      <c r="C203" s="7"/>
      <c r="D203" s="7"/>
      <c r="E203" s="7"/>
      <c r="G203" s="9"/>
      <c r="H203" s="7"/>
      <c r="I203" s="7"/>
      <c r="J203" s="7"/>
      <c r="K203" s="7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2:22" ht="15.75" customHeight="1" x14ac:dyDescent="0.3">
      <c r="B204" s="9"/>
      <c r="C204" s="7"/>
      <c r="D204" s="7"/>
      <c r="E204" s="7"/>
      <c r="G204" s="9"/>
      <c r="H204" s="7"/>
      <c r="I204" s="7"/>
      <c r="J204" s="7"/>
      <c r="K204" s="7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2:22" ht="15.75" customHeight="1" x14ac:dyDescent="0.3">
      <c r="B205" s="9"/>
      <c r="C205" s="7"/>
      <c r="D205" s="7"/>
      <c r="E205" s="7"/>
      <c r="G205" s="9"/>
      <c r="H205" s="7"/>
      <c r="I205" s="7"/>
      <c r="J205" s="7"/>
      <c r="K205" s="7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2:22" ht="15.75" customHeight="1" x14ac:dyDescent="0.3">
      <c r="B206" s="9"/>
      <c r="C206" s="7"/>
      <c r="D206" s="7"/>
      <c r="E206" s="7"/>
      <c r="G206" s="9"/>
      <c r="H206" s="7"/>
      <c r="I206" s="7"/>
      <c r="J206" s="7"/>
      <c r="K206" s="7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2:22" ht="15.75" customHeight="1" x14ac:dyDescent="0.3">
      <c r="B207" s="9"/>
      <c r="C207" s="7"/>
      <c r="D207" s="7"/>
      <c r="E207" s="7"/>
      <c r="G207" s="9"/>
      <c r="H207" s="7"/>
      <c r="I207" s="7"/>
      <c r="J207" s="7"/>
      <c r="K207" s="7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2:22" ht="15.75" customHeight="1" x14ac:dyDescent="0.3">
      <c r="B208" s="9"/>
      <c r="C208" s="7"/>
      <c r="D208" s="7"/>
      <c r="E208" s="7"/>
      <c r="G208" s="9"/>
      <c r="H208" s="7"/>
      <c r="I208" s="7"/>
      <c r="J208" s="7"/>
      <c r="K208" s="7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2:22" ht="15.75" customHeight="1" x14ac:dyDescent="0.3">
      <c r="B209" s="9"/>
      <c r="C209" s="7"/>
      <c r="D209" s="7"/>
      <c r="E209" s="7"/>
      <c r="G209" s="9"/>
      <c r="H209" s="7"/>
      <c r="I209" s="7"/>
      <c r="J209" s="7"/>
      <c r="K209" s="7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2:22" ht="15.75" customHeight="1" x14ac:dyDescent="0.3">
      <c r="B210" s="9"/>
      <c r="C210" s="7"/>
      <c r="D210" s="7"/>
      <c r="E210" s="7"/>
      <c r="G210" s="9"/>
      <c r="H210" s="7"/>
      <c r="I210" s="7"/>
      <c r="J210" s="7"/>
      <c r="K210" s="7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2:22" ht="15.75" customHeight="1" x14ac:dyDescent="0.3">
      <c r="B211" s="9"/>
      <c r="C211" s="7"/>
      <c r="D211" s="7"/>
      <c r="E211" s="7"/>
      <c r="G211" s="9"/>
      <c r="H211" s="7"/>
      <c r="I211" s="7"/>
      <c r="J211" s="7"/>
      <c r="K211" s="7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2:22" ht="15.75" customHeight="1" x14ac:dyDescent="0.3">
      <c r="B212" s="9"/>
      <c r="C212" s="7"/>
      <c r="D212" s="7"/>
      <c r="E212" s="7"/>
      <c r="G212" s="9"/>
      <c r="H212" s="7"/>
      <c r="I212" s="7"/>
      <c r="J212" s="7"/>
      <c r="K212" s="7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2:22" ht="15.75" customHeight="1" x14ac:dyDescent="0.3">
      <c r="B213" s="9"/>
      <c r="C213" s="7"/>
      <c r="D213" s="7"/>
      <c r="E213" s="7"/>
      <c r="G213" s="9"/>
      <c r="H213" s="7"/>
      <c r="I213" s="7"/>
      <c r="J213" s="7"/>
      <c r="K213" s="7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2:22" ht="15.75" customHeight="1" x14ac:dyDescent="0.3">
      <c r="B214" s="9"/>
      <c r="C214" s="7"/>
      <c r="D214" s="7"/>
      <c r="E214" s="7"/>
      <c r="G214" s="9"/>
      <c r="H214" s="7"/>
      <c r="I214" s="7"/>
      <c r="J214" s="7"/>
      <c r="K214" s="7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2:22" ht="15.75" customHeight="1" x14ac:dyDescent="0.3">
      <c r="B215" s="9"/>
      <c r="C215" s="7"/>
      <c r="D215" s="7"/>
      <c r="E215" s="7"/>
      <c r="G215" s="9"/>
      <c r="H215" s="7"/>
      <c r="I215" s="7"/>
      <c r="J215" s="7"/>
      <c r="K215" s="7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2:22" ht="15.75" customHeight="1" x14ac:dyDescent="0.3">
      <c r="B216" s="9"/>
      <c r="C216" s="7"/>
      <c r="D216" s="7"/>
      <c r="E216" s="7"/>
      <c r="G216" s="9"/>
      <c r="H216" s="7"/>
      <c r="I216" s="7"/>
      <c r="J216" s="7"/>
      <c r="K216" s="7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2:22" ht="15.75" customHeight="1" x14ac:dyDescent="0.3">
      <c r="B217" s="9"/>
      <c r="C217" s="7"/>
      <c r="D217" s="7"/>
      <c r="E217" s="7"/>
      <c r="G217" s="9"/>
      <c r="H217" s="7"/>
      <c r="I217" s="7"/>
      <c r="J217" s="7"/>
      <c r="K217" s="7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2:22" ht="15.75" customHeight="1" x14ac:dyDescent="0.3">
      <c r="B218" s="9"/>
      <c r="C218" s="7"/>
      <c r="D218" s="7"/>
      <c r="E218" s="7"/>
      <c r="G218" s="9"/>
      <c r="H218" s="7"/>
      <c r="I218" s="7"/>
      <c r="J218" s="7"/>
      <c r="K218" s="7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2:22" ht="15.75" customHeight="1" x14ac:dyDescent="0.3">
      <c r="B219" s="9"/>
      <c r="C219" s="7"/>
      <c r="D219" s="7"/>
      <c r="E219" s="7"/>
      <c r="G219" s="9"/>
      <c r="H219" s="7"/>
      <c r="I219" s="7"/>
      <c r="J219" s="7"/>
      <c r="K219" s="7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2:22" ht="15.75" customHeight="1" x14ac:dyDescent="0.3">
      <c r="B220" s="9"/>
      <c r="C220" s="7"/>
      <c r="D220" s="7"/>
      <c r="E220" s="7"/>
      <c r="G220" s="9"/>
      <c r="H220" s="7"/>
      <c r="I220" s="7"/>
      <c r="J220" s="7"/>
      <c r="K220" s="7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2:22" ht="15.75" customHeight="1" x14ac:dyDescent="0.3">
      <c r="B221" s="9"/>
      <c r="C221" s="7"/>
      <c r="D221" s="7"/>
      <c r="E221" s="7"/>
      <c r="G221" s="9"/>
      <c r="H221" s="7"/>
      <c r="I221" s="7"/>
      <c r="J221" s="7"/>
      <c r="K221" s="7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2:22" ht="15.75" customHeight="1" x14ac:dyDescent="0.3">
      <c r="B222" s="9"/>
      <c r="C222" s="7"/>
      <c r="D222" s="7"/>
      <c r="E222" s="7"/>
      <c r="G222" s="9"/>
      <c r="H222" s="7"/>
      <c r="I222" s="7"/>
      <c r="J222" s="7"/>
      <c r="K222" s="7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2:22" ht="15.75" customHeight="1" x14ac:dyDescent="0.3">
      <c r="B223" s="9"/>
      <c r="C223" s="7"/>
      <c r="D223" s="7"/>
      <c r="E223" s="7"/>
      <c r="G223" s="9"/>
      <c r="H223" s="7"/>
      <c r="I223" s="7"/>
      <c r="J223" s="7"/>
      <c r="K223" s="7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2:22" ht="15.75" customHeight="1" x14ac:dyDescent="0.3">
      <c r="B224" s="9"/>
      <c r="C224" s="7"/>
      <c r="D224" s="7"/>
      <c r="E224" s="7"/>
      <c r="G224" s="9"/>
      <c r="H224" s="7"/>
      <c r="I224" s="7"/>
      <c r="J224" s="7"/>
      <c r="K224" s="7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2:22" ht="15.75" customHeight="1" x14ac:dyDescent="0.3">
      <c r="B225" s="9"/>
      <c r="C225" s="7"/>
      <c r="D225" s="7"/>
      <c r="E225" s="7"/>
      <c r="G225" s="9"/>
      <c r="H225" s="7"/>
      <c r="I225" s="7"/>
      <c r="J225" s="7"/>
      <c r="K225" s="7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2:22" ht="15.75" customHeight="1" x14ac:dyDescent="0.3">
      <c r="B226" s="9"/>
      <c r="C226" s="7"/>
      <c r="D226" s="7"/>
      <c r="E226" s="7"/>
      <c r="G226" s="9"/>
      <c r="H226" s="7"/>
      <c r="I226" s="7"/>
      <c r="J226" s="7"/>
      <c r="K226" s="7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2:22" ht="15.75" customHeight="1" x14ac:dyDescent="0.3">
      <c r="B227" s="9"/>
      <c r="C227" s="7"/>
      <c r="D227" s="7"/>
      <c r="E227" s="7"/>
      <c r="G227" s="9"/>
      <c r="H227" s="7"/>
      <c r="I227" s="7"/>
      <c r="J227" s="7"/>
      <c r="K227" s="7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2:22" ht="15.75" customHeight="1" x14ac:dyDescent="0.3">
      <c r="B228" s="9"/>
      <c r="C228" s="7"/>
      <c r="D228" s="7"/>
      <c r="E228" s="7"/>
      <c r="G228" s="9"/>
      <c r="H228" s="7"/>
      <c r="I228" s="7"/>
      <c r="J228" s="7"/>
      <c r="K228" s="7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2:22" ht="15.75" customHeight="1" x14ac:dyDescent="0.3">
      <c r="B229" s="9"/>
      <c r="C229" s="7"/>
      <c r="D229" s="7"/>
      <c r="E229" s="7"/>
      <c r="G229" s="9"/>
      <c r="H229" s="7"/>
      <c r="I229" s="7"/>
      <c r="J229" s="7"/>
      <c r="K229" s="7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2:22" ht="15.75" customHeight="1" x14ac:dyDescent="0.3">
      <c r="B230" s="9"/>
      <c r="C230" s="7"/>
      <c r="D230" s="7"/>
      <c r="E230" s="7"/>
      <c r="G230" s="9"/>
      <c r="H230" s="7"/>
      <c r="I230" s="7"/>
      <c r="J230" s="7"/>
      <c r="K230" s="7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2:22" ht="15.75" customHeight="1" x14ac:dyDescent="0.3">
      <c r="B231" s="9"/>
      <c r="C231" s="7"/>
      <c r="D231" s="7"/>
      <c r="E231" s="7"/>
      <c r="G231" s="9"/>
      <c r="H231" s="7"/>
      <c r="I231" s="7"/>
      <c r="J231" s="7"/>
      <c r="K231" s="7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2:22" ht="15.75" customHeight="1" x14ac:dyDescent="0.3">
      <c r="B232" s="9"/>
      <c r="C232" s="7"/>
      <c r="D232" s="7"/>
      <c r="E232" s="7"/>
      <c r="G232" s="9"/>
      <c r="H232" s="7"/>
      <c r="I232" s="7"/>
      <c r="J232" s="7"/>
      <c r="K232" s="7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2:22" ht="15.75" customHeight="1" x14ac:dyDescent="0.3">
      <c r="B233" s="9"/>
      <c r="C233" s="7"/>
      <c r="D233" s="7"/>
      <c r="E233" s="7"/>
      <c r="G233" s="9"/>
      <c r="H233" s="7"/>
      <c r="I233" s="7"/>
      <c r="J233" s="7"/>
      <c r="K233" s="7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2:22" ht="15.75" customHeight="1" x14ac:dyDescent="0.3">
      <c r="B234" s="9"/>
      <c r="C234" s="7"/>
      <c r="D234" s="7"/>
      <c r="E234" s="7"/>
      <c r="G234" s="9"/>
      <c r="H234" s="7"/>
      <c r="I234" s="7"/>
      <c r="J234" s="7"/>
      <c r="K234" s="7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2:22" ht="15.75" customHeight="1" x14ac:dyDescent="0.3">
      <c r="B235" s="9"/>
      <c r="C235" s="7"/>
      <c r="D235" s="7"/>
      <c r="E235" s="7"/>
      <c r="G235" s="9"/>
      <c r="H235" s="7"/>
      <c r="I235" s="7"/>
      <c r="J235" s="7"/>
      <c r="K235" s="7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2:22" ht="15.75" customHeight="1" x14ac:dyDescent="0.3">
      <c r="B236" s="9"/>
      <c r="C236" s="7"/>
      <c r="D236" s="7"/>
      <c r="E236" s="7"/>
      <c r="G236" s="9"/>
      <c r="H236" s="7"/>
      <c r="I236" s="7"/>
      <c r="J236" s="7"/>
      <c r="K236" s="7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2:22" ht="15.75" customHeight="1" x14ac:dyDescent="0.3">
      <c r="B237" s="9"/>
      <c r="C237" s="7"/>
      <c r="D237" s="7"/>
      <c r="E237" s="7"/>
      <c r="G237" s="9"/>
      <c r="H237" s="7"/>
      <c r="I237" s="7"/>
      <c r="J237" s="7"/>
      <c r="K237" s="7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2:22" ht="15.75" customHeight="1" x14ac:dyDescent="0.3">
      <c r="B238" s="9"/>
      <c r="C238" s="7"/>
      <c r="D238" s="7"/>
      <c r="E238" s="7"/>
      <c r="G238" s="9"/>
      <c r="H238" s="7"/>
      <c r="I238" s="7"/>
      <c r="J238" s="7"/>
      <c r="K238" s="7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2:22" ht="15.75" customHeight="1" x14ac:dyDescent="0.3">
      <c r="B239" s="9"/>
      <c r="C239" s="7"/>
      <c r="D239" s="7"/>
      <c r="E239" s="7"/>
      <c r="G239" s="9"/>
      <c r="H239" s="7"/>
      <c r="I239" s="7"/>
      <c r="J239" s="7"/>
      <c r="K239" s="7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2:22" ht="15.75" customHeight="1" x14ac:dyDescent="0.3">
      <c r="B240" s="9"/>
      <c r="C240" s="7"/>
      <c r="D240" s="7"/>
      <c r="E240" s="7"/>
      <c r="G240" s="9"/>
      <c r="H240" s="7"/>
      <c r="I240" s="7"/>
      <c r="J240" s="7"/>
      <c r="K240" s="7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2:22" ht="15.75" customHeight="1" x14ac:dyDescent="0.3">
      <c r="B241" s="9"/>
      <c r="C241" s="7"/>
      <c r="D241" s="7"/>
      <c r="E241" s="7"/>
      <c r="G241" s="9"/>
      <c r="H241" s="7"/>
      <c r="I241" s="7"/>
      <c r="J241" s="7"/>
      <c r="K241" s="7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2:22" ht="15.75" customHeight="1" x14ac:dyDescent="0.3">
      <c r="B242" s="9"/>
      <c r="C242" s="7"/>
      <c r="D242" s="7"/>
      <c r="E242" s="7"/>
      <c r="G242" s="9"/>
      <c r="H242" s="7"/>
      <c r="I242" s="7"/>
      <c r="J242" s="7"/>
      <c r="K242" s="7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2:22" ht="15.75" customHeight="1" x14ac:dyDescent="0.3">
      <c r="B243" s="9"/>
      <c r="C243" s="7"/>
      <c r="D243" s="7"/>
      <c r="E243" s="7"/>
      <c r="G243" s="9"/>
      <c r="H243" s="7"/>
      <c r="I243" s="7"/>
      <c r="J243" s="7"/>
      <c r="K243" s="7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2:22" ht="15.75" customHeight="1" x14ac:dyDescent="0.3">
      <c r="B244" s="9"/>
      <c r="C244" s="7"/>
      <c r="D244" s="7"/>
      <c r="E244" s="7"/>
      <c r="G244" s="9"/>
      <c r="H244" s="7"/>
      <c r="I244" s="7"/>
      <c r="J244" s="7"/>
      <c r="K244" s="7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2:22" ht="15.75" customHeight="1" x14ac:dyDescent="0.3">
      <c r="B245" s="9"/>
      <c r="C245" s="7"/>
      <c r="D245" s="7"/>
      <c r="E245" s="7"/>
      <c r="G245" s="9"/>
      <c r="H245" s="7"/>
      <c r="I245" s="7"/>
      <c r="J245" s="7"/>
      <c r="K245" s="7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2:22" ht="15.75" customHeight="1" x14ac:dyDescent="0.3">
      <c r="B246" s="9"/>
      <c r="C246" s="7"/>
      <c r="D246" s="7"/>
      <c r="E246" s="7"/>
      <c r="G246" s="9"/>
      <c r="H246" s="7"/>
      <c r="I246" s="7"/>
      <c r="J246" s="7"/>
      <c r="K246" s="7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2:22" ht="15.75" customHeight="1" x14ac:dyDescent="0.3">
      <c r="B247" s="9"/>
      <c r="C247" s="7"/>
      <c r="D247" s="7"/>
      <c r="E247" s="7"/>
      <c r="G247" s="9"/>
      <c r="H247" s="7"/>
      <c r="I247" s="7"/>
      <c r="J247" s="7"/>
      <c r="K247" s="7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2:22" ht="15.75" customHeight="1" x14ac:dyDescent="0.3">
      <c r="B248" s="9"/>
      <c r="C248" s="7"/>
      <c r="D248" s="7"/>
      <c r="E248" s="7"/>
      <c r="G248" s="9"/>
      <c r="H248" s="7"/>
      <c r="I248" s="7"/>
      <c r="J248" s="7"/>
      <c r="K248" s="7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2:22" ht="15.75" customHeight="1" x14ac:dyDescent="0.3">
      <c r="B249" s="9"/>
      <c r="C249" s="7"/>
      <c r="D249" s="7"/>
      <c r="E249" s="7"/>
      <c r="G249" s="9"/>
      <c r="H249" s="7"/>
      <c r="I249" s="7"/>
      <c r="J249" s="7"/>
      <c r="K249" s="7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2:22" ht="15.75" customHeight="1" x14ac:dyDescent="0.3">
      <c r="B250" s="9"/>
      <c r="C250" s="7"/>
      <c r="D250" s="7"/>
      <c r="E250" s="7"/>
      <c r="G250" s="9"/>
      <c r="H250" s="7"/>
      <c r="I250" s="7"/>
      <c r="J250" s="7"/>
      <c r="K250" s="7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2:22" ht="15.75" customHeight="1" x14ac:dyDescent="0.3">
      <c r="B251" s="9"/>
      <c r="C251" s="7"/>
      <c r="D251" s="7"/>
      <c r="E251" s="7"/>
      <c r="G251" s="9"/>
      <c r="H251" s="7"/>
      <c r="I251" s="7"/>
      <c r="J251" s="7"/>
      <c r="K251" s="7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2:22" ht="15.75" customHeight="1" x14ac:dyDescent="0.3">
      <c r="B252" s="9"/>
      <c r="C252" s="7"/>
      <c r="D252" s="7"/>
      <c r="E252" s="7"/>
      <c r="G252" s="9"/>
      <c r="H252" s="7"/>
      <c r="I252" s="7"/>
      <c r="J252" s="7"/>
      <c r="K252" s="7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2:22" ht="15.75" customHeight="1" x14ac:dyDescent="0.3">
      <c r="B253" s="9"/>
      <c r="C253" s="7"/>
      <c r="D253" s="7"/>
      <c r="E253" s="7"/>
      <c r="G253" s="9"/>
      <c r="H253" s="7"/>
      <c r="I253" s="7"/>
      <c r="J253" s="7"/>
      <c r="K253" s="7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2:22" ht="15.75" customHeight="1" x14ac:dyDescent="0.3">
      <c r="B254" s="9"/>
      <c r="C254" s="7"/>
      <c r="D254" s="7"/>
      <c r="E254" s="7"/>
      <c r="G254" s="9"/>
      <c r="H254" s="7"/>
      <c r="I254" s="7"/>
      <c r="J254" s="7"/>
      <c r="K254" s="7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2:22" ht="15.75" customHeight="1" x14ac:dyDescent="0.3">
      <c r="B255" s="9"/>
      <c r="C255" s="7"/>
      <c r="D255" s="7"/>
      <c r="E255" s="7"/>
      <c r="G255" s="9"/>
      <c r="H255" s="7"/>
      <c r="I255" s="7"/>
      <c r="J255" s="7"/>
      <c r="K255" s="7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2:22" ht="15.75" customHeight="1" x14ac:dyDescent="0.3">
      <c r="B256" s="9"/>
      <c r="C256" s="7"/>
      <c r="D256" s="7"/>
      <c r="E256" s="7"/>
      <c r="G256" s="9"/>
      <c r="H256" s="7"/>
      <c r="I256" s="7"/>
      <c r="J256" s="7"/>
      <c r="K256" s="7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2:22" ht="15.75" customHeight="1" x14ac:dyDescent="0.3">
      <c r="B257" s="9"/>
      <c r="C257" s="7"/>
      <c r="D257" s="7"/>
      <c r="E257" s="7"/>
      <c r="G257" s="9"/>
      <c r="H257" s="7"/>
      <c r="I257" s="7"/>
      <c r="J257" s="7"/>
      <c r="K257" s="7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2:22" ht="15.75" customHeight="1" x14ac:dyDescent="0.3">
      <c r="B258" s="9"/>
      <c r="C258" s="7"/>
      <c r="D258" s="7"/>
      <c r="E258" s="7"/>
      <c r="G258" s="9"/>
      <c r="H258" s="7"/>
      <c r="I258" s="7"/>
      <c r="J258" s="7"/>
      <c r="K258" s="7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2:22" ht="15.75" customHeight="1" x14ac:dyDescent="0.3">
      <c r="B259" s="9"/>
      <c r="C259" s="7"/>
      <c r="D259" s="7"/>
      <c r="E259" s="7"/>
      <c r="G259" s="9"/>
      <c r="H259" s="7"/>
      <c r="I259" s="7"/>
      <c r="J259" s="7"/>
      <c r="K259" s="7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2:22" ht="15.75" customHeight="1" x14ac:dyDescent="0.3">
      <c r="B260" s="9"/>
      <c r="C260" s="7"/>
      <c r="D260" s="7"/>
      <c r="E260" s="7"/>
      <c r="G260" s="9"/>
      <c r="H260" s="7"/>
      <c r="I260" s="7"/>
      <c r="J260" s="7"/>
      <c r="K260" s="7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2:22" ht="15.75" customHeight="1" x14ac:dyDescent="0.3">
      <c r="B261" s="9"/>
      <c r="C261" s="7"/>
      <c r="D261" s="7"/>
      <c r="E261" s="7"/>
      <c r="G261" s="9"/>
      <c r="H261" s="7"/>
      <c r="I261" s="7"/>
      <c r="J261" s="7"/>
      <c r="K261" s="7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2:22" ht="15.75" customHeight="1" x14ac:dyDescent="0.3">
      <c r="B262" s="9"/>
      <c r="C262" s="7"/>
      <c r="D262" s="7"/>
      <c r="E262" s="7"/>
      <c r="G262" s="9"/>
      <c r="H262" s="7"/>
      <c r="I262" s="7"/>
      <c r="J262" s="7"/>
      <c r="K262" s="7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2:22" ht="15.75" customHeight="1" x14ac:dyDescent="0.3">
      <c r="B263" s="9"/>
      <c r="C263" s="7"/>
      <c r="D263" s="7"/>
      <c r="E263" s="7"/>
      <c r="G263" s="9"/>
      <c r="H263" s="7"/>
      <c r="I263" s="7"/>
      <c r="J263" s="7"/>
      <c r="K263" s="7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2:22" ht="15.75" customHeight="1" x14ac:dyDescent="0.3">
      <c r="B264" s="9"/>
      <c r="C264" s="7"/>
      <c r="D264" s="7"/>
      <c r="E264" s="7"/>
      <c r="G264" s="9"/>
      <c r="H264" s="7"/>
      <c r="I264" s="7"/>
      <c r="J264" s="7"/>
      <c r="K264" s="7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2:22" ht="15.75" customHeight="1" x14ac:dyDescent="0.3">
      <c r="B265" s="9"/>
      <c r="C265" s="7"/>
      <c r="D265" s="7"/>
      <c r="E265" s="7"/>
      <c r="G265" s="9"/>
      <c r="H265" s="7"/>
      <c r="I265" s="7"/>
      <c r="J265" s="7"/>
      <c r="K265" s="7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2:22" ht="15.75" customHeight="1" x14ac:dyDescent="0.3">
      <c r="B266" s="9"/>
      <c r="C266" s="7"/>
      <c r="D266" s="7"/>
      <c r="E266" s="7"/>
      <c r="G266" s="9"/>
      <c r="H266" s="7"/>
      <c r="I266" s="7"/>
      <c r="J266" s="7"/>
      <c r="K266" s="7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2:22" ht="15.75" customHeight="1" x14ac:dyDescent="0.3">
      <c r="B267" s="9"/>
      <c r="C267" s="7"/>
      <c r="D267" s="7"/>
      <c r="E267" s="7"/>
      <c r="G267" s="9"/>
      <c r="H267" s="7"/>
      <c r="I267" s="7"/>
      <c r="J267" s="7"/>
      <c r="K267" s="7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2:22" ht="15.75" customHeight="1" x14ac:dyDescent="0.3">
      <c r="B268" s="9"/>
      <c r="C268" s="7"/>
      <c r="D268" s="7"/>
      <c r="E268" s="7"/>
      <c r="G268" s="9"/>
      <c r="H268" s="7"/>
      <c r="I268" s="7"/>
      <c r="J268" s="7"/>
      <c r="K268" s="7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2:22" ht="15.75" customHeight="1" x14ac:dyDescent="0.3">
      <c r="B269" s="9"/>
      <c r="C269" s="7"/>
      <c r="D269" s="7"/>
      <c r="E269" s="7"/>
      <c r="G269" s="9"/>
      <c r="H269" s="7"/>
      <c r="I269" s="7"/>
      <c r="J269" s="7"/>
      <c r="K269" s="7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2:22" ht="15.75" customHeight="1" x14ac:dyDescent="0.3">
      <c r="B270" s="9"/>
      <c r="C270" s="7"/>
      <c r="D270" s="7"/>
      <c r="E270" s="7"/>
      <c r="G270" s="9"/>
      <c r="H270" s="7"/>
      <c r="I270" s="7"/>
      <c r="J270" s="7"/>
      <c r="K270" s="7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2:22" ht="15.75" customHeight="1" x14ac:dyDescent="0.3">
      <c r="B271" s="9"/>
      <c r="C271" s="7"/>
      <c r="D271" s="7"/>
      <c r="E271" s="7"/>
      <c r="G271" s="9"/>
      <c r="H271" s="7"/>
      <c r="I271" s="7"/>
      <c r="J271" s="7"/>
      <c r="K271" s="7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2:22" ht="15.75" customHeight="1" x14ac:dyDescent="0.3">
      <c r="B272" s="9"/>
      <c r="C272" s="7"/>
      <c r="D272" s="7"/>
      <c r="E272" s="7"/>
      <c r="G272" s="9"/>
      <c r="H272" s="7"/>
      <c r="I272" s="7"/>
      <c r="J272" s="7"/>
      <c r="K272" s="7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2:22" ht="15.75" customHeight="1" x14ac:dyDescent="0.3">
      <c r="B273" s="9"/>
      <c r="C273" s="7"/>
      <c r="D273" s="7"/>
      <c r="E273" s="7"/>
      <c r="G273" s="9"/>
      <c r="H273" s="7"/>
      <c r="I273" s="7"/>
      <c r="J273" s="7"/>
      <c r="K273" s="7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2:22" ht="15.75" customHeight="1" x14ac:dyDescent="0.3">
      <c r="B274" s="9"/>
      <c r="C274" s="7"/>
      <c r="D274" s="7"/>
      <c r="E274" s="7"/>
      <c r="G274" s="9"/>
      <c r="H274" s="7"/>
      <c r="I274" s="7"/>
      <c r="J274" s="7"/>
      <c r="K274" s="7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2:22" ht="15.75" customHeight="1" x14ac:dyDescent="0.3">
      <c r="B275" s="9"/>
      <c r="C275" s="7"/>
      <c r="D275" s="7"/>
      <c r="E275" s="7"/>
      <c r="G275" s="9"/>
      <c r="H275" s="7"/>
      <c r="I275" s="7"/>
      <c r="J275" s="7"/>
      <c r="K275" s="7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2:22" ht="15.75" customHeight="1" x14ac:dyDescent="0.3">
      <c r="B276" s="9"/>
      <c r="C276" s="7"/>
      <c r="D276" s="7"/>
      <c r="E276" s="7"/>
      <c r="G276" s="9"/>
      <c r="H276" s="7"/>
      <c r="I276" s="7"/>
      <c r="J276" s="7"/>
      <c r="K276" s="7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2:22" ht="15.75" customHeight="1" x14ac:dyDescent="0.3">
      <c r="B277" s="9"/>
      <c r="C277" s="7"/>
      <c r="D277" s="7"/>
      <c r="E277" s="7"/>
      <c r="G277" s="9"/>
      <c r="H277" s="7"/>
      <c r="I277" s="7"/>
      <c r="J277" s="7"/>
      <c r="K277" s="7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2:22" ht="15.75" customHeight="1" x14ac:dyDescent="0.3">
      <c r="B278" s="9"/>
      <c r="C278" s="7"/>
      <c r="D278" s="7"/>
      <c r="E278" s="7"/>
      <c r="G278" s="9"/>
      <c r="H278" s="7"/>
      <c r="I278" s="7"/>
      <c r="J278" s="7"/>
      <c r="K278" s="7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2:22" ht="15.75" customHeight="1" x14ac:dyDescent="0.3">
      <c r="B279" s="9"/>
      <c r="C279" s="7"/>
      <c r="D279" s="7"/>
      <c r="E279" s="7"/>
      <c r="G279" s="9"/>
      <c r="H279" s="7"/>
      <c r="I279" s="7"/>
      <c r="J279" s="7"/>
      <c r="K279" s="7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2:22" ht="15.75" customHeight="1" x14ac:dyDescent="0.3">
      <c r="B280" s="9"/>
      <c r="C280" s="7"/>
      <c r="D280" s="7"/>
      <c r="E280" s="7"/>
      <c r="G280" s="9"/>
      <c r="H280" s="7"/>
      <c r="I280" s="7"/>
      <c r="J280" s="7"/>
      <c r="K280" s="7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2:22" ht="15.75" customHeight="1" x14ac:dyDescent="0.3">
      <c r="B281" s="9"/>
      <c r="C281" s="7"/>
      <c r="D281" s="7"/>
      <c r="E281" s="7"/>
      <c r="G281" s="9"/>
      <c r="H281" s="7"/>
      <c r="I281" s="7"/>
      <c r="J281" s="7"/>
      <c r="K281" s="7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2:22" ht="15.75" customHeight="1" x14ac:dyDescent="0.3">
      <c r="B282" s="9"/>
      <c r="C282" s="7"/>
      <c r="D282" s="7"/>
      <c r="E282" s="7"/>
      <c r="G282" s="9"/>
      <c r="H282" s="7"/>
      <c r="I282" s="7"/>
      <c r="J282" s="7"/>
      <c r="K282" s="7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2:22" ht="15.75" customHeight="1" x14ac:dyDescent="0.3">
      <c r="B283" s="9"/>
      <c r="C283" s="7"/>
      <c r="D283" s="7"/>
      <c r="E283" s="7"/>
      <c r="G283" s="9"/>
      <c r="H283" s="7"/>
      <c r="I283" s="7"/>
      <c r="J283" s="7"/>
      <c r="K283" s="7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2:22" ht="15.75" customHeight="1" x14ac:dyDescent="0.3">
      <c r="B284" s="9"/>
      <c r="C284" s="7"/>
      <c r="D284" s="7"/>
      <c r="E284" s="7"/>
      <c r="G284" s="9"/>
      <c r="H284" s="7"/>
      <c r="I284" s="7"/>
      <c r="J284" s="7"/>
      <c r="K284" s="7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2:22" ht="15.75" customHeight="1" x14ac:dyDescent="0.3">
      <c r="B285" s="9"/>
      <c r="C285" s="7"/>
      <c r="D285" s="7"/>
      <c r="E285" s="7"/>
      <c r="G285" s="9"/>
      <c r="H285" s="7"/>
      <c r="I285" s="7"/>
      <c r="J285" s="7"/>
      <c r="K285" s="7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2:22" ht="15.75" customHeight="1" x14ac:dyDescent="0.3">
      <c r="B286" s="9"/>
      <c r="C286" s="7"/>
      <c r="D286" s="7"/>
      <c r="E286" s="7"/>
      <c r="G286" s="9"/>
      <c r="H286" s="7"/>
      <c r="I286" s="7"/>
      <c r="J286" s="7"/>
      <c r="K286" s="7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2:22" ht="15.75" customHeight="1" x14ac:dyDescent="0.3">
      <c r="B287" s="9"/>
      <c r="C287" s="7"/>
      <c r="D287" s="7"/>
      <c r="E287" s="7"/>
      <c r="G287" s="9"/>
      <c r="H287" s="7"/>
      <c r="I287" s="7"/>
      <c r="J287" s="7"/>
      <c r="K287" s="7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2:22" ht="15.75" customHeight="1" x14ac:dyDescent="0.3">
      <c r="B288" s="9"/>
      <c r="C288" s="7"/>
      <c r="D288" s="7"/>
      <c r="E288" s="7"/>
      <c r="G288" s="9"/>
      <c r="H288" s="7"/>
      <c r="I288" s="7"/>
      <c r="J288" s="7"/>
      <c r="K288" s="7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2:22" ht="15.75" customHeight="1" x14ac:dyDescent="0.3">
      <c r="B289" s="9"/>
      <c r="C289" s="7"/>
      <c r="D289" s="7"/>
      <c r="E289" s="7"/>
      <c r="G289" s="9"/>
      <c r="H289" s="7"/>
      <c r="I289" s="7"/>
      <c r="J289" s="7"/>
      <c r="K289" s="7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2:22" ht="15.75" customHeight="1" x14ac:dyDescent="0.3">
      <c r="B290" s="9"/>
      <c r="C290" s="7"/>
      <c r="D290" s="7"/>
      <c r="E290" s="7"/>
      <c r="G290" s="9"/>
      <c r="H290" s="7"/>
      <c r="I290" s="7"/>
      <c r="J290" s="7"/>
      <c r="K290" s="7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2:22" ht="15.75" customHeight="1" x14ac:dyDescent="0.3">
      <c r="B291" s="9"/>
      <c r="C291" s="7"/>
      <c r="D291" s="7"/>
      <c r="E291" s="7"/>
      <c r="G291" s="9"/>
      <c r="H291" s="7"/>
      <c r="I291" s="7"/>
      <c r="J291" s="7"/>
      <c r="K291" s="7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2:22" ht="15.75" customHeight="1" x14ac:dyDescent="0.3">
      <c r="B292" s="9"/>
      <c r="C292" s="7"/>
      <c r="D292" s="7"/>
      <c r="E292" s="7"/>
      <c r="G292" s="9"/>
      <c r="H292" s="7"/>
      <c r="I292" s="7"/>
      <c r="J292" s="7"/>
      <c r="K292" s="7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2:22" ht="15.75" customHeight="1" x14ac:dyDescent="0.3">
      <c r="B293" s="9"/>
      <c r="C293" s="7"/>
      <c r="D293" s="7"/>
      <c r="E293" s="7"/>
      <c r="G293" s="9"/>
      <c r="H293" s="7"/>
      <c r="I293" s="7"/>
      <c r="J293" s="7"/>
      <c r="K293" s="7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2:22" ht="15.75" customHeight="1" x14ac:dyDescent="0.3">
      <c r="B294" s="9"/>
      <c r="C294" s="7"/>
      <c r="D294" s="7"/>
      <c r="E294" s="7"/>
      <c r="G294" s="9"/>
      <c r="H294" s="7"/>
      <c r="I294" s="7"/>
      <c r="J294" s="7"/>
      <c r="K294" s="7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2:22" ht="15.75" customHeight="1" x14ac:dyDescent="0.3">
      <c r="B295" s="9"/>
      <c r="C295" s="7"/>
      <c r="D295" s="7"/>
      <c r="E295" s="7"/>
      <c r="G295" s="9"/>
      <c r="H295" s="7"/>
      <c r="I295" s="7"/>
      <c r="J295" s="7"/>
      <c r="K295" s="7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2:22" ht="15.75" customHeight="1" x14ac:dyDescent="0.3">
      <c r="B296" s="9"/>
      <c r="C296" s="7"/>
      <c r="D296" s="7"/>
      <c r="E296" s="7"/>
      <c r="G296" s="9"/>
      <c r="H296" s="7"/>
      <c r="I296" s="7"/>
      <c r="J296" s="7"/>
      <c r="K296" s="7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2:22" ht="15.75" customHeight="1" x14ac:dyDescent="0.3">
      <c r="B297" s="9"/>
      <c r="C297" s="7"/>
      <c r="D297" s="7"/>
      <c r="E297" s="7"/>
      <c r="G297" s="9"/>
      <c r="H297" s="7"/>
      <c r="I297" s="7"/>
      <c r="J297" s="7"/>
      <c r="K297" s="7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2:22" ht="15.75" customHeight="1" x14ac:dyDescent="0.3">
      <c r="B298" s="9"/>
      <c r="C298" s="7"/>
      <c r="D298" s="7"/>
      <c r="E298" s="7"/>
      <c r="G298" s="9"/>
      <c r="H298" s="7"/>
      <c r="I298" s="7"/>
      <c r="J298" s="7"/>
      <c r="K298" s="7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2:22" ht="15.75" customHeight="1" x14ac:dyDescent="0.3">
      <c r="B299" s="9"/>
      <c r="C299" s="7"/>
      <c r="D299" s="7"/>
      <c r="E299" s="7"/>
      <c r="G299" s="9"/>
      <c r="H299" s="7"/>
      <c r="I299" s="7"/>
      <c r="J299" s="7"/>
      <c r="K299" s="7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2:22" ht="15.75" customHeight="1" x14ac:dyDescent="0.3">
      <c r="B300" s="9"/>
      <c r="C300" s="7"/>
      <c r="D300" s="7"/>
      <c r="E300" s="7"/>
      <c r="G300" s="9"/>
      <c r="H300" s="7"/>
      <c r="I300" s="7"/>
      <c r="J300" s="7"/>
      <c r="K300" s="7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2:22" ht="15.75" customHeight="1" x14ac:dyDescent="0.3">
      <c r="B301" s="9"/>
      <c r="C301" s="7"/>
      <c r="D301" s="7"/>
      <c r="E301" s="7"/>
      <c r="G301" s="9"/>
      <c r="H301" s="7"/>
      <c r="I301" s="7"/>
      <c r="J301" s="7"/>
      <c r="K301" s="7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2:22" ht="15.75" customHeight="1" x14ac:dyDescent="0.3">
      <c r="B302" s="9"/>
      <c r="C302" s="7"/>
      <c r="D302" s="7"/>
      <c r="E302" s="7"/>
      <c r="G302" s="9"/>
      <c r="H302" s="7"/>
      <c r="I302" s="7"/>
      <c r="J302" s="7"/>
      <c r="K302" s="7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2:22" ht="15.75" customHeight="1" x14ac:dyDescent="0.3">
      <c r="B303" s="9"/>
      <c r="C303" s="7"/>
      <c r="D303" s="7"/>
      <c r="E303" s="7"/>
      <c r="G303" s="9"/>
      <c r="H303" s="7"/>
      <c r="I303" s="7"/>
      <c r="J303" s="7"/>
      <c r="K303" s="7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2:22" ht="15.75" customHeight="1" x14ac:dyDescent="0.3">
      <c r="B304" s="9"/>
      <c r="C304" s="7"/>
      <c r="D304" s="7"/>
      <c r="E304" s="7"/>
      <c r="G304" s="9"/>
      <c r="H304" s="7"/>
      <c r="I304" s="7"/>
      <c r="J304" s="7"/>
      <c r="K304" s="7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2:22" ht="15.75" customHeight="1" x14ac:dyDescent="0.3">
      <c r="B305" s="9"/>
      <c r="C305" s="7"/>
      <c r="D305" s="7"/>
      <c r="E305" s="7"/>
      <c r="G305" s="9"/>
      <c r="H305" s="7"/>
      <c r="I305" s="7"/>
      <c r="J305" s="7"/>
      <c r="K305" s="7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2:22" ht="15.75" customHeight="1" x14ac:dyDescent="0.3">
      <c r="B306" s="9"/>
      <c r="C306" s="7"/>
      <c r="D306" s="7"/>
      <c r="E306" s="7"/>
      <c r="G306" s="9"/>
      <c r="H306" s="7"/>
      <c r="I306" s="7"/>
      <c r="J306" s="7"/>
      <c r="K306" s="7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2:22" ht="15.75" customHeight="1" x14ac:dyDescent="0.3">
      <c r="B307" s="9"/>
      <c r="C307" s="7"/>
      <c r="D307" s="7"/>
      <c r="E307" s="7"/>
      <c r="G307" s="9"/>
      <c r="H307" s="7"/>
      <c r="I307" s="7"/>
      <c r="J307" s="7"/>
      <c r="K307" s="7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2:22" ht="15.75" customHeight="1" x14ac:dyDescent="0.3">
      <c r="B308" s="9"/>
      <c r="C308" s="7"/>
      <c r="D308" s="7"/>
      <c r="E308" s="7"/>
      <c r="G308" s="9"/>
      <c r="H308" s="7"/>
      <c r="I308" s="7"/>
      <c r="J308" s="7"/>
      <c r="K308" s="7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2:22" ht="15.75" customHeight="1" x14ac:dyDescent="0.3">
      <c r="B309" s="9"/>
      <c r="C309" s="7"/>
      <c r="D309" s="7"/>
      <c r="E309" s="7"/>
      <c r="G309" s="9"/>
      <c r="H309" s="7"/>
      <c r="I309" s="7"/>
      <c r="J309" s="7"/>
      <c r="K309" s="7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2:22" ht="15.75" customHeight="1" x14ac:dyDescent="0.3">
      <c r="B310" s="9"/>
      <c r="C310" s="7"/>
      <c r="D310" s="7"/>
      <c r="E310" s="7"/>
      <c r="G310" s="9"/>
      <c r="H310" s="7"/>
      <c r="I310" s="7"/>
      <c r="J310" s="7"/>
      <c r="K310" s="7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2:22" ht="15.75" customHeight="1" x14ac:dyDescent="0.3">
      <c r="B311" s="9"/>
      <c r="C311" s="7"/>
      <c r="D311" s="7"/>
      <c r="E311" s="7"/>
      <c r="G311" s="9"/>
      <c r="H311" s="7"/>
      <c r="I311" s="7"/>
      <c r="J311" s="7"/>
      <c r="K311" s="7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2:22" ht="15.75" customHeight="1" x14ac:dyDescent="0.3">
      <c r="B312" s="9"/>
      <c r="C312" s="7"/>
      <c r="D312" s="7"/>
      <c r="E312" s="7"/>
      <c r="G312" s="9"/>
      <c r="H312" s="7"/>
      <c r="I312" s="7"/>
      <c r="J312" s="7"/>
      <c r="K312" s="7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2:22" ht="15.75" customHeight="1" x14ac:dyDescent="0.3">
      <c r="B313" s="9"/>
      <c r="C313" s="7"/>
      <c r="D313" s="7"/>
      <c r="E313" s="7"/>
      <c r="G313" s="9"/>
      <c r="H313" s="7"/>
      <c r="I313" s="7"/>
      <c r="J313" s="7"/>
      <c r="K313" s="7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2:22" ht="15.75" customHeight="1" x14ac:dyDescent="0.3">
      <c r="B314" s="9"/>
      <c r="C314" s="7"/>
      <c r="D314" s="7"/>
      <c r="E314" s="7"/>
      <c r="G314" s="9"/>
      <c r="H314" s="7"/>
      <c r="I314" s="7"/>
      <c r="J314" s="7"/>
      <c r="K314" s="7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2:22" ht="15.75" customHeight="1" x14ac:dyDescent="0.3">
      <c r="B315" s="9"/>
      <c r="C315" s="7"/>
      <c r="D315" s="7"/>
      <c r="E315" s="7"/>
      <c r="G315" s="9"/>
      <c r="H315" s="7"/>
      <c r="I315" s="7"/>
      <c r="J315" s="7"/>
      <c r="K315" s="7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2:22" ht="15.75" customHeight="1" x14ac:dyDescent="0.3">
      <c r="B316" s="9"/>
      <c r="C316" s="7"/>
      <c r="D316" s="7"/>
      <c r="E316" s="7"/>
      <c r="G316" s="9"/>
      <c r="H316" s="7"/>
      <c r="I316" s="7"/>
      <c r="J316" s="7"/>
      <c r="K316" s="7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2:22" ht="15.75" customHeight="1" x14ac:dyDescent="0.3">
      <c r="B317" s="9"/>
      <c r="C317" s="7"/>
      <c r="D317" s="7"/>
      <c r="E317" s="7"/>
      <c r="G317" s="9"/>
      <c r="H317" s="7"/>
      <c r="I317" s="7"/>
      <c r="J317" s="7"/>
      <c r="K317" s="7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2:22" ht="15.75" customHeight="1" x14ac:dyDescent="0.3">
      <c r="B318" s="9"/>
      <c r="C318" s="7"/>
      <c r="D318" s="7"/>
      <c r="E318" s="7"/>
      <c r="G318" s="9"/>
      <c r="H318" s="7"/>
      <c r="I318" s="7"/>
      <c r="J318" s="7"/>
      <c r="K318" s="7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2:22" ht="15.75" customHeight="1" x14ac:dyDescent="0.3">
      <c r="B319" s="9"/>
      <c r="C319" s="7"/>
      <c r="D319" s="7"/>
      <c r="E319" s="7"/>
      <c r="G319" s="9"/>
      <c r="H319" s="7"/>
      <c r="I319" s="7"/>
      <c r="J319" s="7"/>
      <c r="K319" s="7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2:22" ht="15.75" customHeight="1" x14ac:dyDescent="0.3">
      <c r="B320" s="9"/>
      <c r="C320" s="7"/>
      <c r="D320" s="7"/>
      <c r="E320" s="7"/>
      <c r="G320" s="9"/>
      <c r="H320" s="7"/>
      <c r="I320" s="7"/>
      <c r="J320" s="7"/>
      <c r="K320" s="7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2:22" ht="15.75" customHeight="1" x14ac:dyDescent="0.3">
      <c r="B321" s="9"/>
      <c r="C321" s="7"/>
      <c r="D321" s="7"/>
      <c r="E321" s="7"/>
      <c r="G321" s="9"/>
      <c r="H321" s="7"/>
      <c r="I321" s="7"/>
      <c r="J321" s="7"/>
      <c r="K321" s="7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2:22" ht="15.75" customHeight="1" x14ac:dyDescent="0.3">
      <c r="B322" s="9"/>
      <c r="C322" s="7"/>
      <c r="D322" s="7"/>
      <c r="E322" s="7"/>
      <c r="G322" s="9"/>
      <c r="H322" s="7"/>
      <c r="I322" s="7"/>
      <c r="J322" s="7"/>
      <c r="K322" s="7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2:22" ht="15.75" customHeight="1" x14ac:dyDescent="0.3">
      <c r="B323" s="9"/>
      <c r="C323" s="7"/>
      <c r="D323" s="7"/>
      <c r="E323" s="7"/>
      <c r="G323" s="9"/>
      <c r="H323" s="7"/>
      <c r="I323" s="7"/>
      <c r="J323" s="7"/>
      <c r="K323" s="7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2:22" ht="15.75" customHeight="1" x14ac:dyDescent="0.3">
      <c r="B324" s="9"/>
      <c r="C324" s="7"/>
      <c r="D324" s="7"/>
      <c r="E324" s="7"/>
      <c r="G324" s="9"/>
      <c r="H324" s="7"/>
      <c r="I324" s="7"/>
      <c r="J324" s="7"/>
      <c r="K324" s="7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2:22" ht="15.75" customHeight="1" x14ac:dyDescent="0.3">
      <c r="B325" s="9"/>
      <c r="C325" s="7"/>
      <c r="D325" s="7"/>
      <c r="E325" s="7"/>
      <c r="G325" s="9"/>
      <c r="H325" s="7"/>
      <c r="I325" s="7"/>
      <c r="J325" s="7"/>
      <c r="K325" s="7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2:22" ht="15.75" customHeight="1" x14ac:dyDescent="0.3">
      <c r="B326" s="9"/>
      <c r="C326" s="7"/>
      <c r="D326" s="7"/>
      <c r="E326" s="7"/>
      <c r="G326" s="9"/>
      <c r="H326" s="7"/>
      <c r="I326" s="7"/>
      <c r="J326" s="7"/>
      <c r="K326" s="7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2:22" ht="15.75" customHeight="1" x14ac:dyDescent="0.3">
      <c r="B327" s="9"/>
      <c r="C327" s="7"/>
      <c r="D327" s="7"/>
      <c r="E327" s="7"/>
      <c r="G327" s="9"/>
      <c r="H327" s="7"/>
      <c r="I327" s="7"/>
      <c r="J327" s="7"/>
      <c r="K327" s="7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2:22" ht="15.75" customHeight="1" x14ac:dyDescent="0.3">
      <c r="B328" s="9"/>
      <c r="C328" s="7"/>
      <c r="D328" s="7"/>
      <c r="E328" s="7"/>
      <c r="G328" s="9"/>
      <c r="H328" s="7"/>
      <c r="I328" s="7"/>
      <c r="J328" s="7"/>
      <c r="K328" s="7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2:22" ht="15.75" customHeight="1" x14ac:dyDescent="0.3">
      <c r="B329" s="9"/>
      <c r="C329" s="7"/>
      <c r="D329" s="7"/>
      <c r="E329" s="7"/>
      <c r="G329" s="9"/>
      <c r="H329" s="7"/>
      <c r="I329" s="7"/>
      <c r="J329" s="7"/>
      <c r="K329" s="7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2:22" ht="15.75" customHeight="1" x14ac:dyDescent="0.3">
      <c r="B330" s="9"/>
      <c r="C330" s="7"/>
      <c r="D330" s="7"/>
      <c r="E330" s="7"/>
      <c r="G330" s="9"/>
      <c r="H330" s="7"/>
      <c r="I330" s="7"/>
      <c r="J330" s="7"/>
      <c r="K330" s="7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2:22" ht="15.75" customHeight="1" x14ac:dyDescent="0.3">
      <c r="B331" s="9"/>
      <c r="C331" s="7"/>
      <c r="D331" s="7"/>
      <c r="E331" s="7"/>
      <c r="G331" s="9"/>
      <c r="H331" s="7"/>
      <c r="I331" s="7"/>
      <c r="J331" s="7"/>
      <c r="K331" s="7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2:22" ht="15.75" customHeight="1" x14ac:dyDescent="0.3">
      <c r="B332" s="9"/>
      <c r="C332" s="7"/>
      <c r="D332" s="7"/>
      <c r="E332" s="7"/>
      <c r="G332" s="9"/>
      <c r="H332" s="7"/>
      <c r="I332" s="7"/>
      <c r="J332" s="7"/>
      <c r="K332" s="7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2:22" ht="15.75" customHeight="1" x14ac:dyDescent="0.3">
      <c r="B333" s="9"/>
      <c r="C333" s="7"/>
      <c r="D333" s="7"/>
      <c r="E333" s="7"/>
      <c r="G333" s="9"/>
      <c r="H333" s="7"/>
      <c r="I333" s="7"/>
      <c r="J333" s="7"/>
      <c r="K333" s="7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2:22" ht="15.75" customHeight="1" x14ac:dyDescent="0.3">
      <c r="B334" s="9"/>
      <c r="C334" s="7"/>
      <c r="D334" s="7"/>
      <c r="E334" s="7"/>
      <c r="G334" s="9"/>
      <c r="H334" s="7"/>
      <c r="I334" s="7"/>
      <c r="J334" s="7"/>
      <c r="K334" s="7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2:22" ht="15.75" customHeight="1" x14ac:dyDescent="0.3">
      <c r="B335" s="9"/>
      <c r="C335" s="7"/>
      <c r="D335" s="7"/>
      <c r="E335" s="7"/>
      <c r="G335" s="9"/>
      <c r="H335" s="7"/>
      <c r="I335" s="7"/>
      <c r="J335" s="7"/>
      <c r="K335" s="7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2:22" ht="15.75" customHeight="1" x14ac:dyDescent="0.3">
      <c r="B336" s="9"/>
      <c r="C336" s="7"/>
      <c r="D336" s="7"/>
      <c r="E336" s="7"/>
      <c r="G336" s="9"/>
      <c r="H336" s="7"/>
      <c r="I336" s="7"/>
      <c r="J336" s="7"/>
      <c r="K336" s="7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2:22" ht="15.75" customHeight="1" x14ac:dyDescent="0.3">
      <c r="B337" s="9"/>
      <c r="C337" s="7"/>
      <c r="D337" s="7"/>
      <c r="E337" s="7"/>
      <c r="G337" s="9"/>
      <c r="H337" s="7"/>
      <c r="I337" s="7"/>
      <c r="J337" s="7"/>
      <c r="K337" s="7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2:22" ht="15.75" customHeight="1" x14ac:dyDescent="0.3">
      <c r="B338" s="9"/>
      <c r="C338" s="7"/>
      <c r="D338" s="7"/>
      <c r="E338" s="7"/>
      <c r="G338" s="9"/>
      <c r="H338" s="7"/>
      <c r="I338" s="7"/>
      <c r="J338" s="7"/>
      <c r="K338" s="7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2:22" ht="15.75" customHeight="1" x14ac:dyDescent="0.3">
      <c r="B339" s="9"/>
      <c r="C339" s="7"/>
      <c r="D339" s="7"/>
      <c r="E339" s="7"/>
      <c r="G339" s="9"/>
      <c r="H339" s="7"/>
      <c r="I339" s="7"/>
      <c r="J339" s="7"/>
      <c r="K339" s="7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2:22" ht="15.75" customHeight="1" x14ac:dyDescent="0.3">
      <c r="B340" s="9"/>
      <c r="C340" s="7"/>
      <c r="D340" s="7"/>
      <c r="E340" s="7"/>
      <c r="G340" s="9"/>
      <c r="H340" s="7"/>
      <c r="I340" s="7"/>
      <c r="J340" s="7"/>
      <c r="K340" s="7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2:22" ht="15.75" customHeight="1" x14ac:dyDescent="0.3">
      <c r="B341" s="9"/>
      <c r="C341" s="7"/>
      <c r="D341" s="7"/>
      <c r="E341" s="7"/>
      <c r="G341" s="9"/>
      <c r="H341" s="7"/>
      <c r="I341" s="7"/>
      <c r="J341" s="7"/>
      <c r="K341" s="7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2:22" ht="15.75" customHeight="1" x14ac:dyDescent="0.3">
      <c r="B342" s="9"/>
      <c r="C342" s="7"/>
      <c r="D342" s="7"/>
      <c r="E342" s="7"/>
      <c r="G342" s="9"/>
      <c r="H342" s="7"/>
      <c r="I342" s="7"/>
      <c r="J342" s="7"/>
      <c r="K342" s="7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2:22" ht="15.75" customHeight="1" x14ac:dyDescent="0.3">
      <c r="B343" s="9"/>
      <c r="C343" s="7"/>
      <c r="D343" s="7"/>
      <c r="E343" s="7"/>
      <c r="G343" s="9"/>
      <c r="H343" s="7"/>
      <c r="I343" s="7"/>
      <c r="J343" s="7"/>
      <c r="K343" s="7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2:22" ht="15.75" customHeight="1" x14ac:dyDescent="0.3">
      <c r="B344" s="9"/>
      <c r="C344" s="7"/>
      <c r="D344" s="7"/>
      <c r="E344" s="7"/>
      <c r="G344" s="9"/>
      <c r="H344" s="7"/>
      <c r="I344" s="7"/>
      <c r="J344" s="7"/>
      <c r="K344" s="7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2:22" ht="15.75" customHeight="1" x14ac:dyDescent="0.3">
      <c r="B345" s="9"/>
      <c r="C345" s="7"/>
      <c r="D345" s="7"/>
      <c r="E345" s="7"/>
      <c r="G345" s="9"/>
      <c r="H345" s="7"/>
      <c r="I345" s="7"/>
      <c r="J345" s="7"/>
      <c r="K345" s="7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2:22" ht="15.75" customHeight="1" x14ac:dyDescent="0.3">
      <c r="B346" s="9"/>
      <c r="C346" s="7"/>
      <c r="D346" s="7"/>
      <c r="E346" s="7"/>
      <c r="G346" s="9"/>
      <c r="H346" s="7"/>
      <c r="I346" s="7"/>
      <c r="J346" s="7"/>
      <c r="K346" s="7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2:22" ht="15.75" customHeight="1" x14ac:dyDescent="0.3">
      <c r="B347" s="9"/>
      <c r="C347" s="7"/>
      <c r="D347" s="7"/>
      <c r="E347" s="7"/>
      <c r="G347" s="9"/>
      <c r="H347" s="7"/>
      <c r="I347" s="7"/>
      <c r="J347" s="7"/>
      <c r="K347" s="7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2:22" ht="15.75" customHeight="1" x14ac:dyDescent="0.3">
      <c r="B348" s="9"/>
      <c r="C348" s="7"/>
      <c r="D348" s="7"/>
      <c r="E348" s="7"/>
      <c r="G348" s="9"/>
      <c r="H348" s="7"/>
      <c r="I348" s="7"/>
      <c r="J348" s="7"/>
      <c r="K348" s="7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2:22" ht="15.75" customHeight="1" x14ac:dyDescent="0.3">
      <c r="B349" s="9"/>
      <c r="C349" s="7"/>
      <c r="D349" s="7"/>
      <c r="E349" s="7"/>
      <c r="G349" s="9"/>
      <c r="H349" s="7"/>
      <c r="I349" s="7"/>
      <c r="J349" s="7"/>
      <c r="K349" s="7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2:22" ht="15.75" customHeight="1" x14ac:dyDescent="0.3">
      <c r="B350" s="9"/>
      <c r="C350" s="7"/>
      <c r="D350" s="7"/>
      <c r="E350" s="7"/>
      <c r="G350" s="9"/>
      <c r="H350" s="7"/>
      <c r="I350" s="7"/>
      <c r="J350" s="7"/>
      <c r="K350" s="7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2:22" ht="15.75" customHeight="1" x14ac:dyDescent="0.3">
      <c r="B351" s="9"/>
      <c r="C351" s="7"/>
      <c r="D351" s="7"/>
      <c r="E351" s="7"/>
      <c r="G351" s="9"/>
      <c r="H351" s="7"/>
      <c r="I351" s="7"/>
      <c r="J351" s="7"/>
      <c r="K351" s="7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2:22" ht="15.75" customHeight="1" x14ac:dyDescent="0.3">
      <c r="B352" s="9"/>
      <c r="C352" s="7"/>
      <c r="D352" s="7"/>
      <c r="E352" s="7"/>
      <c r="G352" s="9"/>
      <c r="H352" s="7"/>
      <c r="I352" s="7"/>
      <c r="J352" s="7"/>
      <c r="K352" s="7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2:22" ht="15.75" customHeight="1" x14ac:dyDescent="0.3">
      <c r="B353" s="9"/>
      <c r="C353" s="7"/>
      <c r="D353" s="7"/>
      <c r="E353" s="7"/>
      <c r="G353" s="9"/>
      <c r="H353" s="7"/>
      <c r="I353" s="7"/>
      <c r="J353" s="7"/>
      <c r="K353" s="7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2:22" ht="15.75" customHeight="1" x14ac:dyDescent="0.3">
      <c r="B354" s="9"/>
      <c r="C354" s="7"/>
      <c r="D354" s="7"/>
      <c r="E354" s="7"/>
      <c r="G354" s="9"/>
      <c r="H354" s="7"/>
      <c r="I354" s="7"/>
      <c r="J354" s="7"/>
      <c r="K354" s="7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2:22" ht="15.75" customHeight="1" x14ac:dyDescent="0.3">
      <c r="B355" s="9"/>
      <c r="C355" s="7"/>
      <c r="D355" s="7"/>
      <c r="E355" s="7"/>
      <c r="G355" s="9"/>
      <c r="H355" s="7"/>
      <c r="I355" s="7"/>
      <c r="J355" s="7"/>
      <c r="K355" s="7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2:22" ht="15.75" customHeight="1" x14ac:dyDescent="0.3">
      <c r="B356" s="9"/>
      <c r="C356" s="7"/>
      <c r="D356" s="7"/>
      <c r="E356" s="7"/>
      <c r="G356" s="9"/>
      <c r="H356" s="7"/>
      <c r="I356" s="7"/>
      <c r="J356" s="7"/>
      <c r="K356" s="7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2:22" ht="15.75" customHeight="1" x14ac:dyDescent="0.3">
      <c r="B357" s="9"/>
      <c r="C357" s="7"/>
      <c r="D357" s="7"/>
      <c r="E357" s="7"/>
      <c r="G357" s="9"/>
      <c r="H357" s="7"/>
      <c r="I357" s="7"/>
      <c r="J357" s="7"/>
      <c r="K357" s="7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2:22" ht="15.75" customHeight="1" x14ac:dyDescent="0.3">
      <c r="B358" s="9"/>
      <c r="C358" s="7"/>
      <c r="D358" s="7"/>
      <c r="E358" s="7"/>
      <c r="G358" s="9"/>
      <c r="H358" s="7"/>
      <c r="I358" s="7"/>
      <c r="J358" s="7"/>
      <c r="K358" s="7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2:22" ht="15.75" customHeight="1" x14ac:dyDescent="0.3">
      <c r="B359" s="9"/>
      <c r="C359" s="7"/>
      <c r="D359" s="7"/>
      <c r="E359" s="7"/>
      <c r="G359" s="9"/>
      <c r="H359" s="7"/>
      <c r="I359" s="7"/>
      <c r="J359" s="7"/>
      <c r="K359" s="7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2:22" ht="15.75" customHeight="1" x14ac:dyDescent="0.3">
      <c r="B360" s="9"/>
      <c r="C360" s="7"/>
      <c r="D360" s="7"/>
      <c r="E360" s="7"/>
      <c r="G360" s="9"/>
      <c r="H360" s="7"/>
      <c r="I360" s="7"/>
      <c r="J360" s="7"/>
      <c r="K360" s="7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2:22" ht="15.75" customHeight="1" x14ac:dyDescent="0.3">
      <c r="B361" s="9"/>
      <c r="C361" s="7"/>
      <c r="D361" s="7"/>
      <c r="E361" s="7"/>
      <c r="G361" s="9"/>
      <c r="H361" s="7"/>
      <c r="I361" s="7"/>
      <c r="J361" s="7"/>
      <c r="K361" s="7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2:22" ht="15.75" customHeight="1" x14ac:dyDescent="0.3">
      <c r="B362" s="9"/>
      <c r="C362" s="7"/>
      <c r="D362" s="7"/>
      <c r="E362" s="7"/>
      <c r="G362" s="9"/>
      <c r="H362" s="7"/>
      <c r="I362" s="7"/>
      <c r="J362" s="7"/>
      <c r="K362" s="7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2:22" ht="15.75" customHeight="1" x14ac:dyDescent="0.3">
      <c r="B363" s="9"/>
      <c r="C363" s="7"/>
      <c r="D363" s="7"/>
      <c r="E363" s="7"/>
      <c r="G363" s="9"/>
      <c r="H363" s="7"/>
      <c r="I363" s="7"/>
      <c r="J363" s="7"/>
      <c r="K363" s="7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2:22" ht="15.75" customHeight="1" x14ac:dyDescent="0.3">
      <c r="B364" s="9"/>
      <c r="C364" s="7"/>
      <c r="D364" s="7"/>
      <c r="E364" s="7"/>
      <c r="G364" s="9"/>
      <c r="H364" s="7"/>
      <c r="I364" s="7"/>
      <c r="J364" s="7"/>
      <c r="K364" s="7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2:22" ht="15.75" customHeight="1" x14ac:dyDescent="0.3">
      <c r="B365" s="9"/>
      <c r="C365" s="7"/>
      <c r="D365" s="7"/>
      <c r="E365" s="7"/>
      <c r="G365" s="9"/>
      <c r="H365" s="7"/>
      <c r="I365" s="7"/>
      <c r="J365" s="7"/>
      <c r="K365" s="7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2:22" ht="15.75" customHeight="1" x14ac:dyDescent="0.3">
      <c r="B366" s="9"/>
      <c r="C366" s="7"/>
      <c r="D366" s="7"/>
      <c r="E366" s="7"/>
      <c r="G366" s="9"/>
      <c r="H366" s="7"/>
      <c r="I366" s="7"/>
      <c r="J366" s="7"/>
      <c r="K366" s="7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2:22" ht="15.75" customHeight="1" x14ac:dyDescent="0.3">
      <c r="B367" s="9"/>
      <c r="C367" s="7"/>
      <c r="D367" s="7"/>
      <c r="E367" s="7"/>
      <c r="G367" s="9"/>
      <c r="H367" s="7"/>
      <c r="I367" s="7"/>
      <c r="J367" s="7"/>
      <c r="K367" s="7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2:22" ht="15.75" customHeight="1" x14ac:dyDescent="0.3">
      <c r="B368" s="9"/>
      <c r="C368" s="7"/>
      <c r="D368" s="7"/>
      <c r="E368" s="7"/>
      <c r="G368" s="9"/>
      <c r="H368" s="7"/>
      <c r="I368" s="7"/>
      <c r="J368" s="7"/>
      <c r="K368" s="7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2:22" ht="15.75" customHeight="1" x14ac:dyDescent="0.3">
      <c r="B369" s="9"/>
      <c r="C369" s="7"/>
      <c r="D369" s="7"/>
      <c r="E369" s="7"/>
      <c r="G369" s="9"/>
      <c r="H369" s="7"/>
      <c r="I369" s="7"/>
      <c r="J369" s="7"/>
      <c r="K369" s="7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2:22" ht="15.75" customHeight="1" x14ac:dyDescent="0.3">
      <c r="B370" s="9"/>
      <c r="C370" s="7"/>
      <c r="D370" s="7"/>
      <c r="E370" s="7"/>
      <c r="G370" s="9"/>
      <c r="H370" s="7"/>
      <c r="I370" s="7"/>
      <c r="J370" s="7"/>
      <c r="K370" s="7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2:22" ht="15.75" customHeight="1" x14ac:dyDescent="0.3">
      <c r="B371" s="9"/>
      <c r="C371" s="7"/>
      <c r="D371" s="7"/>
      <c r="E371" s="7"/>
      <c r="G371" s="9"/>
      <c r="H371" s="7"/>
      <c r="I371" s="7"/>
      <c r="J371" s="7"/>
      <c r="K371" s="7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2:22" ht="15.75" customHeight="1" x14ac:dyDescent="0.3">
      <c r="B372" s="9"/>
      <c r="C372" s="7"/>
      <c r="D372" s="7"/>
      <c r="E372" s="7"/>
      <c r="G372" s="9"/>
      <c r="H372" s="7"/>
      <c r="I372" s="7"/>
      <c r="J372" s="7"/>
      <c r="K372" s="7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2:22" ht="15.75" customHeight="1" x14ac:dyDescent="0.3">
      <c r="B373" s="9"/>
      <c r="C373" s="7"/>
      <c r="D373" s="7"/>
      <c r="E373" s="7"/>
      <c r="G373" s="9"/>
      <c r="H373" s="7"/>
      <c r="I373" s="7"/>
      <c r="J373" s="7"/>
      <c r="K373" s="7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2:22" ht="15.75" customHeight="1" x14ac:dyDescent="0.3">
      <c r="B374" s="9"/>
      <c r="C374" s="7"/>
      <c r="D374" s="7"/>
      <c r="E374" s="7"/>
      <c r="G374" s="9"/>
      <c r="H374" s="7"/>
      <c r="I374" s="7"/>
      <c r="J374" s="7"/>
      <c r="K374" s="7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2:22" ht="15.75" customHeight="1" x14ac:dyDescent="0.3">
      <c r="B375" s="9"/>
      <c r="C375" s="7"/>
      <c r="D375" s="7"/>
      <c r="E375" s="7"/>
      <c r="G375" s="9"/>
      <c r="H375" s="7"/>
      <c r="I375" s="7"/>
      <c r="J375" s="7"/>
      <c r="K375" s="7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2:22" ht="15.75" customHeight="1" x14ac:dyDescent="0.3">
      <c r="B376" s="9"/>
      <c r="C376" s="7"/>
      <c r="D376" s="7"/>
      <c r="E376" s="7"/>
      <c r="G376" s="9"/>
      <c r="H376" s="7"/>
      <c r="I376" s="7"/>
      <c r="J376" s="7"/>
      <c r="K376" s="7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2:22" ht="15.75" customHeight="1" x14ac:dyDescent="0.3">
      <c r="B377" s="9"/>
      <c r="C377" s="7"/>
      <c r="D377" s="7"/>
      <c r="E377" s="7"/>
      <c r="G377" s="9"/>
      <c r="H377" s="7"/>
      <c r="I377" s="7"/>
      <c r="J377" s="7"/>
      <c r="K377" s="7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2:22" ht="15.75" customHeight="1" x14ac:dyDescent="0.3">
      <c r="B378" s="9"/>
      <c r="C378" s="7"/>
      <c r="D378" s="7"/>
      <c r="E378" s="7"/>
      <c r="G378" s="9"/>
      <c r="H378" s="7"/>
      <c r="I378" s="7"/>
      <c r="J378" s="7"/>
      <c r="K378" s="7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2:22" ht="15.75" customHeight="1" x14ac:dyDescent="0.3">
      <c r="B379" s="9"/>
      <c r="C379" s="7"/>
      <c r="D379" s="7"/>
      <c r="E379" s="7"/>
      <c r="G379" s="9"/>
      <c r="H379" s="7"/>
      <c r="I379" s="7"/>
      <c r="J379" s="7"/>
      <c r="K379" s="7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2:22" ht="15.75" customHeight="1" x14ac:dyDescent="0.3">
      <c r="B380" s="9"/>
      <c r="C380" s="7"/>
      <c r="D380" s="7"/>
      <c r="E380" s="7"/>
      <c r="G380" s="9"/>
      <c r="H380" s="7"/>
      <c r="I380" s="7"/>
      <c r="J380" s="7"/>
      <c r="K380" s="7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2:22" ht="15.75" customHeight="1" x14ac:dyDescent="0.3">
      <c r="B381" s="9"/>
      <c r="C381" s="7"/>
      <c r="D381" s="7"/>
      <c r="E381" s="7"/>
      <c r="G381" s="9"/>
      <c r="H381" s="7"/>
      <c r="I381" s="7"/>
      <c r="J381" s="7"/>
      <c r="K381" s="7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2:22" ht="15.75" customHeight="1" x14ac:dyDescent="0.3">
      <c r="B382" s="9"/>
      <c r="C382" s="7"/>
      <c r="D382" s="7"/>
      <c r="E382" s="7"/>
      <c r="G382" s="9"/>
      <c r="H382" s="7"/>
      <c r="I382" s="7"/>
      <c r="J382" s="7"/>
      <c r="K382" s="7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2:22" ht="15.75" customHeight="1" x14ac:dyDescent="0.3">
      <c r="B383" s="9"/>
      <c r="C383" s="7"/>
      <c r="D383" s="7"/>
      <c r="E383" s="7"/>
      <c r="G383" s="9"/>
      <c r="H383" s="7"/>
      <c r="I383" s="7"/>
      <c r="J383" s="7"/>
      <c r="K383" s="7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2:22" ht="15.75" customHeight="1" x14ac:dyDescent="0.3">
      <c r="B384" s="9"/>
      <c r="C384" s="7"/>
      <c r="D384" s="7"/>
      <c r="E384" s="7"/>
      <c r="G384" s="9"/>
      <c r="H384" s="7"/>
      <c r="I384" s="7"/>
      <c r="J384" s="7"/>
      <c r="K384" s="7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2:22" ht="15.75" customHeight="1" x14ac:dyDescent="0.3">
      <c r="B385" s="9"/>
      <c r="C385" s="7"/>
      <c r="D385" s="7"/>
      <c r="E385" s="7"/>
      <c r="G385" s="9"/>
      <c r="H385" s="7"/>
      <c r="I385" s="7"/>
      <c r="J385" s="7"/>
      <c r="K385" s="7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2:22" ht="15.75" customHeight="1" x14ac:dyDescent="0.3">
      <c r="B386" s="9"/>
      <c r="C386" s="7"/>
      <c r="D386" s="7"/>
      <c r="E386" s="7"/>
      <c r="G386" s="9"/>
      <c r="H386" s="7"/>
      <c r="I386" s="7"/>
      <c r="J386" s="7"/>
      <c r="K386" s="7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2:22" ht="15.75" customHeight="1" x14ac:dyDescent="0.3">
      <c r="B387" s="9"/>
      <c r="C387" s="7"/>
      <c r="D387" s="7"/>
      <c r="E387" s="7"/>
      <c r="G387" s="9"/>
      <c r="H387" s="7"/>
      <c r="I387" s="7"/>
      <c r="J387" s="7"/>
      <c r="K387" s="7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2:22" ht="15.75" customHeight="1" x14ac:dyDescent="0.3">
      <c r="B388" s="9"/>
      <c r="C388" s="7"/>
      <c r="D388" s="7"/>
      <c r="E388" s="7"/>
      <c r="G388" s="9"/>
      <c r="H388" s="7"/>
      <c r="I388" s="7"/>
      <c r="J388" s="7"/>
      <c r="K388" s="7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2:22" ht="15.75" customHeight="1" x14ac:dyDescent="0.3">
      <c r="B389" s="9"/>
      <c r="C389" s="7"/>
      <c r="D389" s="7"/>
      <c r="E389" s="7"/>
      <c r="G389" s="9"/>
      <c r="H389" s="7"/>
      <c r="I389" s="7"/>
      <c r="J389" s="7"/>
      <c r="K389" s="7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2:22" ht="15.75" customHeight="1" x14ac:dyDescent="0.3">
      <c r="B390" s="9"/>
      <c r="C390" s="7"/>
      <c r="D390" s="7"/>
      <c r="E390" s="7"/>
      <c r="G390" s="9"/>
      <c r="H390" s="7"/>
      <c r="I390" s="7"/>
      <c r="J390" s="7"/>
      <c r="K390" s="7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2:22" ht="15.75" customHeight="1" x14ac:dyDescent="0.3">
      <c r="B391" s="9"/>
      <c r="C391" s="7"/>
      <c r="D391" s="7"/>
      <c r="E391" s="7"/>
      <c r="G391" s="9"/>
      <c r="H391" s="7"/>
      <c r="I391" s="7"/>
      <c r="J391" s="7"/>
      <c r="K391" s="7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2:22" ht="15.75" customHeight="1" x14ac:dyDescent="0.3">
      <c r="B392" s="9"/>
      <c r="C392" s="7"/>
      <c r="D392" s="7"/>
      <c r="E392" s="7"/>
      <c r="G392" s="9"/>
      <c r="H392" s="7"/>
      <c r="I392" s="7"/>
      <c r="J392" s="7"/>
      <c r="K392" s="7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2:22" ht="15.75" customHeight="1" x14ac:dyDescent="0.3">
      <c r="B393" s="9"/>
      <c r="C393" s="7"/>
      <c r="D393" s="7"/>
      <c r="E393" s="7"/>
      <c r="G393" s="9"/>
      <c r="H393" s="7"/>
      <c r="I393" s="7"/>
      <c r="J393" s="7"/>
      <c r="K393" s="7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2:22" ht="15.75" customHeight="1" x14ac:dyDescent="0.3">
      <c r="B394" s="9"/>
      <c r="C394" s="7"/>
      <c r="D394" s="7"/>
      <c r="E394" s="7"/>
      <c r="G394" s="9"/>
      <c r="H394" s="7"/>
      <c r="I394" s="7"/>
      <c r="J394" s="7"/>
      <c r="K394" s="7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2:22" ht="15.75" customHeight="1" x14ac:dyDescent="0.3">
      <c r="B395" s="9"/>
      <c r="C395" s="7"/>
      <c r="D395" s="7"/>
      <c r="E395" s="7"/>
      <c r="G395" s="9"/>
      <c r="H395" s="7"/>
      <c r="I395" s="7"/>
      <c r="J395" s="7"/>
      <c r="K395" s="7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2:22" ht="15.75" customHeight="1" x14ac:dyDescent="0.3">
      <c r="B396" s="9"/>
      <c r="C396" s="7"/>
      <c r="D396" s="7"/>
      <c r="E396" s="7"/>
      <c r="G396" s="9"/>
      <c r="H396" s="7"/>
      <c r="I396" s="7"/>
      <c r="J396" s="7"/>
      <c r="K396" s="7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2:22" ht="15.75" customHeight="1" x14ac:dyDescent="0.3">
      <c r="B397" s="9"/>
      <c r="C397" s="7"/>
      <c r="D397" s="7"/>
      <c r="E397" s="7"/>
      <c r="G397" s="9"/>
      <c r="H397" s="7"/>
      <c r="I397" s="7"/>
      <c r="J397" s="7"/>
      <c r="K397" s="7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2:22" ht="15.75" customHeight="1" x14ac:dyDescent="0.3">
      <c r="B398" s="9"/>
      <c r="C398" s="7"/>
      <c r="D398" s="7"/>
      <c r="E398" s="7"/>
      <c r="G398" s="9"/>
      <c r="H398" s="7"/>
      <c r="I398" s="7"/>
      <c r="J398" s="7"/>
      <c r="K398" s="7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2:22" ht="15.75" customHeight="1" x14ac:dyDescent="0.3">
      <c r="B399" s="9"/>
      <c r="C399" s="7"/>
      <c r="D399" s="7"/>
      <c r="E399" s="7"/>
      <c r="G399" s="9"/>
      <c r="H399" s="7"/>
      <c r="I399" s="7"/>
      <c r="J399" s="7"/>
      <c r="K399" s="7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2:22" ht="15.75" customHeight="1" x14ac:dyDescent="0.3">
      <c r="B400" s="9"/>
      <c r="C400" s="7"/>
      <c r="D400" s="7"/>
      <c r="E400" s="7"/>
      <c r="G400" s="9"/>
      <c r="H400" s="7"/>
      <c r="I400" s="7"/>
      <c r="J400" s="7"/>
      <c r="K400" s="7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2:22" ht="15.75" customHeight="1" x14ac:dyDescent="0.3">
      <c r="B401" s="9"/>
      <c r="C401" s="7"/>
      <c r="D401" s="7"/>
      <c r="E401" s="7"/>
      <c r="G401" s="9"/>
      <c r="H401" s="7"/>
      <c r="I401" s="7"/>
      <c r="J401" s="7"/>
      <c r="K401" s="7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2:22" ht="15.75" customHeight="1" x14ac:dyDescent="0.3">
      <c r="B402" s="9"/>
      <c r="C402" s="7"/>
      <c r="D402" s="7"/>
      <c r="E402" s="7"/>
      <c r="G402" s="9"/>
      <c r="H402" s="7"/>
      <c r="I402" s="7"/>
      <c r="J402" s="7"/>
      <c r="K402" s="7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2:22" ht="15.75" customHeight="1" x14ac:dyDescent="0.3">
      <c r="B403" s="9"/>
      <c r="C403" s="7"/>
      <c r="D403" s="7"/>
      <c r="E403" s="7"/>
      <c r="G403" s="9"/>
      <c r="H403" s="7"/>
      <c r="I403" s="7"/>
      <c r="J403" s="7"/>
      <c r="K403" s="7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2:22" ht="15.75" customHeight="1" x14ac:dyDescent="0.3">
      <c r="B404" s="9"/>
      <c r="C404" s="7"/>
      <c r="D404" s="7"/>
      <c r="E404" s="7"/>
      <c r="G404" s="9"/>
      <c r="H404" s="7"/>
      <c r="I404" s="7"/>
      <c r="J404" s="7"/>
      <c r="K404" s="7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2:22" ht="15.75" customHeight="1" x14ac:dyDescent="0.3">
      <c r="B405" s="9"/>
      <c r="C405" s="7"/>
      <c r="D405" s="7"/>
      <c r="E405" s="7"/>
      <c r="G405" s="9"/>
      <c r="H405" s="7"/>
      <c r="I405" s="7"/>
      <c r="J405" s="7"/>
      <c r="K405" s="7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2:22" ht="15.75" customHeight="1" x14ac:dyDescent="0.3">
      <c r="B406" s="9"/>
      <c r="C406" s="7"/>
      <c r="D406" s="7"/>
      <c r="E406" s="7"/>
      <c r="G406" s="9"/>
      <c r="H406" s="7"/>
      <c r="I406" s="7"/>
      <c r="J406" s="7"/>
      <c r="K406" s="7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2:22" ht="15.75" customHeight="1" x14ac:dyDescent="0.3">
      <c r="B407" s="9"/>
      <c r="C407" s="7"/>
      <c r="D407" s="7"/>
      <c r="E407" s="7"/>
      <c r="G407" s="9"/>
      <c r="H407" s="7"/>
      <c r="I407" s="7"/>
      <c r="J407" s="7"/>
      <c r="K407" s="7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2:22" ht="15.75" customHeight="1" x14ac:dyDescent="0.3">
      <c r="B408" s="9"/>
      <c r="C408" s="7"/>
      <c r="D408" s="7"/>
      <c r="E408" s="7"/>
      <c r="G408" s="9"/>
      <c r="H408" s="7"/>
      <c r="I408" s="7"/>
      <c r="J408" s="7"/>
      <c r="K408" s="7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2:22" ht="15.75" customHeight="1" x14ac:dyDescent="0.3">
      <c r="B409" s="9"/>
      <c r="C409" s="7"/>
      <c r="D409" s="7"/>
      <c r="E409" s="7"/>
      <c r="G409" s="9"/>
      <c r="H409" s="7"/>
      <c r="I409" s="7"/>
      <c r="J409" s="7"/>
      <c r="K409" s="7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2:22" ht="15.75" customHeight="1" x14ac:dyDescent="0.3">
      <c r="B410" s="9"/>
      <c r="C410" s="7"/>
      <c r="D410" s="7"/>
      <c r="E410" s="7"/>
      <c r="G410" s="9"/>
      <c r="H410" s="7"/>
      <c r="I410" s="7"/>
      <c r="J410" s="7"/>
      <c r="K410" s="7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2:22" ht="15.75" customHeight="1" x14ac:dyDescent="0.3">
      <c r="B411" s="9"/>
      <c r="C411" s="7"/>
      <c r="D411" s="7"/>
      <c r="E411" s="7"/>
      <c r="G411" s="9"/>
      <c r="H411" s="7"/>
      <c r="I411" s="7"/>
      <c r="J411" s="7"/>
      <c r="K411" s="7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2:22" ht="15.75" customHeight="1" x14ac:dyDescent="0.3">
      <c r="B412" s="9"/>
      <c r="C412" s="7"/>
      <c r="D412" s="7"/>
      <c r="E412" s="7"/>
      <c r="G412" s="9"/>
      <c r="H412" s="7"/>
      <c r="I412" s="7"/>
      <c r="J412" s="7"/>
      <c r="K412" s="7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2:22" ht="15.75" customHeight="1" x14ac:dyDescent="0.3">
      <c r="B413" s="9"/>
      <c r="C413" s="7"/>
      <c r="D413" s="7"/>
      <c r="E413" s="7"/>
      <c r="G413" s="9"/>
      <c r="H413" s="7"/>
      <c r="I413" s="7"/>
      <c r="J413" s="7"/>
      <c r="K413" s="7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2:22" ht="15.75" customHeight="1" x14ac:dyDescent="0.3">
      <c r="B414" s="9"/>
      <c r="C414" s="7"/>
      <c r="D414" s="7"/>
      <c r="E414" s="7"/>
      <c r="G414" s="9"/>
      <c r="H414" s="7"/>
      <c r="I414" s="7"/>
      <c r="J414" s="7"/>
      <c r="K414" s="7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2:22" ht="15.75" customHeight="1" x14ac:dyDescent="0.3">
      <c r="B415" s="9"/>
      <c r="C415" s="7"/>
      <c r="D415" s="7"/>
      <c r="E415" s="7"/>
      <c r="G415" s="9"/>
      <c r="H415" s="7"/>
      <c r="I415" s="7"/>
      <c r="J415" s="7"/>
      <c r="K415" s="7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2:22" ht="15.75" customHeight="1" x14ac:dyDescent="0.3">
      <c r="B416" s="9"/>
      <c r="C416" s="7"/>
      <c r="D416" s="7"/>
      <c r="E416" s="7"/>
      <c r="G416" s="9"/>
      <c r="H416" s="7"/>
      <c r="I416" s="7"/>
      <c r="J416" s="7"/>
      <c r="K416" s="7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2:22" ht="15.75" customHeight="1" x14ac:dyDescent="0.3">
      <c r="B417" s="9"/>
      <c r="C417" s="7"/>
      <c r="D417" s="7"/>
      <c r="E417" s="7"/>
      <c r="G417" s="9"/>
      <c r="H417" s="7"/>
      <c r="I417" s="7"/>
      <c r="J417" s="7"/>
      <c r="K417" s="7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2:22" ht="15.75" customHeight="1" x14ac:dyDescent="0.3">
      <c r="B418" s="9"/>
      <c r="C418" s="7"/>
      <c r="D418" s="7"/>
      <c r="E418" s="7"/>
      <c r="G418" s="9"/>
      <c r="H418" s="7"/>
      <c r="I418" s="7"/>
      <c r="J418" s="7"/>
      <c r="K418" s="7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2:22" ht="15.75" customHeight="1" x14ac:dyDescent="0.3">
      <c r="B419" s="9"/>
      <c r="C419" s="7"/>
      <c r="D419" s="7"/>
      <c r="E419" s="7"/>
      <c r="G419" s="9"/>
      <c r="H419" s="7"/>
      <c r="I419" s="7"/>
      <c r="J419" s="7"/>
      <c r="K419" s="7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2:22" ht="15.75" customHeight="1" x14ac:dyDescent="0.3">
      <c r="B420" s="9"/>
      <c r="C420" s="7"/>
      <c r="D420" s="7"/>
      <c r="E420" s="7"/>
      <c r="G420" s="9"/>
      <c r="H420" s="7"/>
      <c r="I420" s="7"/>
      <c r="J420" s="7"/>
      <c r="K420" s="7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2:22" ht="15.75" customHeight="1" x14ac:dyDescent="0.3">
      <c r="B421" s="9"/>
      <c r="C421" s="7"/>
      <c r="D421" s="7"/>
      <c r="E421" s="7"/>
      <c r="G421" s="9"/>
      <c r="H421" s="7"/>
      <c r="I421" s="7"/>
      <c r="J421" s="7"/>
      <c r="K421" s="7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2:22" ht="15.75" customHeight="1" x14ac:dyDescent="0.3">
      <c r="B422" s="9"/>
      <c r="C422" s="7"/>
      <c r="D422" s="7"/>
      <c r="E422" s="7"/>
      <c r="G422" s="9"/>
      <c r="H422" s="7"/>
      <c r="I422" s="7"/>
      <c r="J422" s="7"/>
      <c r="K422" s="7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2:22" ht="15.75" customHeight="1" x14ac:dyDescent="0.3">
      <c r="B423" s="9"/>
      <c r="C423" s="7"/>
      <c r="D423" s="7"/>
      <c r="E423" s="7"/>
      <c r="G423" s="9"/>
      <c r="H423" s="7"/>
      <c r="I423" s="7"/>
      <c r="J423" s="7"/>
      <c r="K423" s="7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2:22" ht="15.75" customHeight="1" x14ac:dyDescent="0.3">
      <c r="B424" s="9"/>
      <c r="C424" s="7"/>
      <c r="D424" s="7"/>
      <c r="E424" s="7"/>
      <c r="G424" s="9"/>
      <c r="H424" s="7"/>
      <c r="I424" s="7"/>
      <c r="J424" s="7"/>
      <c r="K424" s="7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2:22" ht="15.75" customHeight="1" x14ac:dyDescent="0.3">
      <c r="B425" s="9"/>
      <c r="C425" s="7"/>
      <c r="D425" s="7"/>
      <c r="E425" s="7"/>
      <c r="G425" s="9"/>
      <c r="H425" s="7"/>
      <c r="I425" s="7"/>
      <c r="J425" s="7"/>
      <c r="K425" s="7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2:22" ht="15.75" customHeight="1" x14ac:dyDescent="0.3">
      <c r="B426" s="9"/>
      <c r="C426" s="7"/>
      <c r="D426" s="7"/>
      <c r="E426" s="7"/>
      <c r="G426" s="9"/>
      <c r="H426" s="7"/>
      <c r="I426" s="7"/>
      <c r="J426" s="7"/>
      <c r="K426" s="7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2:22" ht="15.75" customHeight="1" x14ac:dyDescent="0.3">
      <c r="B427" s="9"/>
      <c r="C427" s="7"/>
      <c r="D427" s="7"/>
      <c r="E427" s="7"/>
      <c r="G427" s="9"/>
      <c r="H427" s="7"/>
      <c r="I427" s="7"/>
      <c r="J427" s="7"/>
      <c r="K427" s="7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2:22" ht="15.75" customHeight="1" x14ac:dyDescent="0.3">
      <c r="B428" s="9"/>
      <c r="C428" s="7"/>
      <c r="D428" s="7"/>
      <c r="E428" s="7"/>
      <c r="G428" s="9"/>
      <c r="H428" s="7"/>
      <c r="I428" s="7"/>
      <c r="J428" s="7"/>
      <c r="K428" s="7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2:22" ht="15.75" customHeight="1" x14ac:dyDescent="0.3">
      <c r="B429" s="9"/>
      <c r="C429" s="7"/>
      <c r="D429" s="7"/>
      <c r="E429" s="7"/>
      <c r="G429" s="9"/>
      <c r="H429" s="7"/>
      <c r="I429" s="7"/>
      <c r="J429" s="7"/>
      <c r="K429" s="7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2:22" ht="15.75" customHeight="1" x14ac:dyDescent="0.3">
      <c r="B430" s="9"/>
      <c r="C430" s="7"/>
      <c r="D430" s="7"/>
      <c r="E430" s="7"/>
      <c r="G430" s="9"/>
      <c r="H430" s="7"/>
      <c r="I430" s="7"/>
      <c r="J430" s="7"/>
      <c r="K430" s="7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2:22" ht="15.75" customHeight="1" x14ac:dyDescent="0.3">
      <c r="B431" s="9"/>
      <c r="C431" s="7"/>
      <c r="D431" s="7"/>
      <c r="E431" s="7"/>
      <c r="G431" s="9"/>
      <c r="H431" s="7"/>
      <c r="I431" s="7"/>
      <c r="J431" s="7"/>
      <c r="K431" s="7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2:22" ht="15.75" customHeight="1" x14ac:dyDescent="0.3">
      <c r="B432" s="9"/>
      <c r="C432" s="7"/>
      <c r="D432" s="7"/>
      <c r="E432" s="7"/>
      <c r="G432" s="9"/>
      <c r="H432" s="7"/>
      <c r="I432" s="7"/>
      <c r="J432" s="7"/>
      <c r="K432" s="7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2:22" ht="15.75" customHeight="1" x14ac:dyDescent="0.3">
      <c r="B433" s="9"/>
      <c r="C433" s="7"/>
      <c r="D433" s="7"/>
      <c r="E433" s="7"/>
      <c r="G433" s="9"/>
      <c r="H433" s="7"/>
      <c r="I433" s="7"/>
      <c r="J433" s="7"/>
      <c r="K433" s="7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2:22" ht="15.75" customHeight="1" x14ac:dyDescent="0.3">
      <c r="B434" s="9"/>
      <c r="C434" s="7"/>
      <c r="D434" s="7"/>
      <c r="E434" s="7"/>
      <c r="G434" s="9"/>
      <c r="H434" s="7"/>
      <c r="I434" s="7"/>
      <c r="J434" s="7"/>
      <c r="K434" s="7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2:22" ht="15.75" customHeight="1" x14ac:dyDescent="0.3">
      <c r="B435" s="9"/>
      <c r="C435" s="7"/>
      <c r="D435" s="7"/>
      <c r="E435" s="7"/>
      <c r="G435" s="9"/>
      <c r="H435" s="7"/>
      <c r="I435" s="7"/>
      <c r="J435" s="7"/>
      <c r="K435" s="7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2:22" ht="15.75" customHeight="1" x14ac:dyDescent="0.3">
      <c r="B436" s="9"/>
      <c r="C436" s="7"/>
      <c r="D436" s="7"/>
      <c r="E436" s="7"/>
      <c r="G436" s="9"/>
      <c r="H436" s="7"/>
      <c r="I436" s="7"/>
      <c r="J436" s="7"/>
      <c r="K436" s="7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2:22" ht="15.75" customHeight="1" x14ac:dyDescent="0.3">
      <c r="B437" s="9"/>
      <c r="C437" s="7"/>
      <c r="D437" s="7"/>
      <c r="E437" s="7"/>
      <c r="G437" s="9"/>
      <c r="H437" s="7"/>
      <c r="I437" s="7"/>
      <c r="J437" s="7"/>
      <c r="K437" s="7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2:22" ht="15.75" customHeight="1" x14ac:dyDescent="0.3">
      <c r="B438" s="9"/>
      <c r="C438" s="7"/>
      <c r="D438" s="7"/>
      <c r="E438" s="7"/>
      <c r="G438" s="9"/>
      <c r="H438" s="7"/>
      <c r="I438" s="7"/>
      <c r="J438" s="7"/>
      <c r="K438" s="7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2:22" ht="15.75" customHeight="1" x14ac:dyDescent="0.3">
      <c r="B439" s="9"/>
      <c r="C439" s="7"/>
      <c r="D439" s="7"/>
      <c r="E439" s="7"/>
      <c r="G439" s="9"/>
      <c r="H439" s="7"/>
      <c r="I439" s="7"/>
      <c r="J439" s="7"/>
      <c r="K439" s="7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2:22" ht="15.75" customHeight="1" x14ac:dyDescent="0.3">
      <c r="B440" s="9"/>
      <c r="C440" s="7"/>
      <c r="D440" s="7"/>
      <c r="E440" s="7"/>
      <c r="G440" s="9"/>
      <c r="H440" s="7"/>
      <c r="I440" s="7"/>
      <c r="J440" s="7"/>
      <c r="K440" s="7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2:22" ht="15.75" customHeight="1" x14ac:dyDescent="0.3">
      <c r="B441" s="9"/>
      <c r="C441" s="7"/>
      <c r="D441" s="7"/>
      <c r="E441" s="7"/>
      <c r="G441" s="9"/>
      <c r="H441" s="7"/>
      <c r="I441" s="7"/>
      <c r="J441" s="7"/>
      <c r="K441" s="7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2:22" ht="15.75" customHeight="1" x14ac:dyDescent="0.3">
      <c r="B442" s="9"/>
      <c r="C442" s="7"/>
      <c r="D442" s="7"/>
      <c r="E442" s="7"/>
      <c r="G442" s="9"/>
      <c r="H442" s="7"/>
      <c r="I442" s="7"/>
      <c r="J442" s="7"/>
      <c r="K442" s="7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2:22" ht="15.75" customHeight="1" x14ac:dyDescent="0.3">
      <c r="B443" s="9"/>
      <c r="C443" s="7"/>
      <c r="D443" s="7"/>
      <c r="E443" s="7"/>
      <c r="G443" s="9"/>
      <c r="H443" s="7"/>
      <c r="I443" s="7"/>
      <c r="J443" s="7"/>
      <c r="K443" s="7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2:22" ht="15.75" customHeight="1" x14ac:dyDescent="0.3">
      <c r="B444" s="9"/>
      <c r="C444" s="7"/>
      <c r="D444" s="7"/>
      <c r="E444" s="7"/>
      <c r="G444" s="9"/>
      <c r="H444" s="7"/>
      <c r="I444" s="7"/>
      <c r="J444" s="7"/>
      <c r="K444" s="7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2:22" ht="15.75" customHeight="1" x14ac:dyDescent="0.3">
      <c r="B445" s="9"/>
      <c r="C445" s="7"/>
      <c r="D445" s="7"/>
      <c r="E445" s="7"/>
      <c r="G445" s="9"/>
      <c r="H445" s="7"/>
      <c r="I445" s="7"/>
      <c r="J445" s="7"/>
      <c r="K445" s="7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2:22" ht="15.75" customHeight="1" x14ac:dyDescent="0.3">
      <c r="B446" s="9"/>
      <c r="C446" s="7"/>
      <c r="D446" s="7"/>
      <c r="E446" s="7"/>
      <c r="G446" s="9"/>
      <c r="H446" s="7"/>
      <c r="I446" s="7"/>
      <c r="J446" s="7"/>
      <c r="K446" s="7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2:22" ht="15.75" customHeight="1" x14ac:dyDescent="0.3">
      <c r="B447" s="9"/>
      <c r="C447" s="7"/>
      <c r="D447" s="7"/>
      <c r="E447" s="7"/>
      <c r="G447" s="9"/>
      <c r="H447" s="7"/>
      <c r="I447" s="7"/>
      <c r="J447" s="7"/>
      <c r="K447" s="7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2:22" ht="15.75" customHeight="1" x14ac:dyDescent="0.3">
      <c r="B448" s="9"/>
      <c r="C448" s="7"/>
      <c r="D448" s="7"/>
      <c r="E448" s="7"/>
      <c r="G448" s="9"/>
      <c r="H448" s="7"/>
      <c r="I448" s="7"/>
      <c r="J448" s="7"/>
      <c r="K448" s="7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2:22" ht="15.75" customHeight="1" x14ac:dyDescent="0.3">
      <c r="B449" s="9"/>
      <c r="C449" s="7"/>
      <c r="D449" s="7"/>
      <c r="E449" s="7"/>
      <c r="G449" s="9"/>
      <c r="H449" s="7"/>
      <c r="I449" s="7"/>
      <c r="J449" s="7"/>
      <c r="K449" s="7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2:22" ht="15.75" customHeight="1" x14ac:dyDescent="0.3">
      <c r="B450" s="9"/>
      <c r="C450" s="7"/>
      <c r="D450" s="7"/>
      <c r="E450" s="7"/>
      <c r="G450" s="9"/>
      <c r="H450" s="7"/>
      <c r="I450" s="7"/>
      <c r="J450" s="7"/>
      <c r="K450" s="7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2:22" ht="15.75" customHeight="1" x14ac:dyDescent="0.3">
      <c r="B451" s="9"/>
      <c r="C451" s="7"/>
      <c r="D451" s="7"/>
      <c r="E451" s="7"/>
      <c r="G451" s="9"/>
      <c r="H451" s="7"/>
      <c r="I451" s="7"/>
      <c r="J451" s="7"/>
      <c r="K451" s="7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2:22" ht="15.75" customHeight="1" x14ac:dyDescent="0.3">
      <c r="B452" s="9"/>
      <c r="C452" s="7"/>
      <c r="D452" s="7"/>
      <c r="E452" s="7"/>
      <c r="G452" s="9"/>
      <c r="H452" s="7"/>
      <c r="I452" s="7"/>
      <c r="J452" s="7"/>
      <c r="K452" s="7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2:22" ht="15.75" customHeight="1" x14ac:dyDescent="0.3">
      <c r="B453" s="9"/>
      <c r="C453" s="7"/>
      <c r="D453" s="7"/>
      <c r="E453" s="7"/>
      <c r="G453" s="9"/>
      <c r="H453" s="7"/>
      <c r="I453" s="7"/>
      <c r="J453" s="7"/>
      <c r="K453" s="7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2:22" ht="15.75" customHeight="1" x14ac:dyDescent="0.3">
      <c r="B454" s="9"/>
      <c r="C454" s="7"/>
      <c r="D454" s="7"/>
      <c r="E454" s="7"/>
      <c r="G454" s="9"/>
      <c r="H454" s="7"/>
      <c r="I454" s="7"/>
      <c r="J454" s="7"/>
      <c r="K454" s="7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2:22" ht="15.75" customHeight="1" x14ac:dyDescent="0.3">
      <c r="B455" s="9"/>
      <c r="C455" s="7"/>
      <c r="D455" s="7"/>
      <c r="E455" s="7"/>
      <c r="G455" s="9"/>
      <c r="H455" s="7"/>
      <c r="I455" s="7"/>
      <c r="J455" s="7"/>
      <c r="K455" s="7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2:22" ht="15.75" customHeight="1" x14ac:dyDescent="0.3">
      <c r="B456" s="9"/>
      <c r="C456" s="7"/>
      <c r="D456" s="7"/>
      <c r="E456" s="7"/>
      <c r="G456" s="9"/>
      <c r="H456" s="7"/>
      <c r="I456" s="7"/>
      <c r="J456" s="7"/>
      <c r="K456" s="7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2:22" ht="15.75" customHeight="1" x14ac:dyDescent="0.3">
      <c r="B457" s="9"/>
      <c r="C457" s="7"/>
      <c r="D457" s="7"/>
      <c r="E457" s="7"/>
      <c r="G457" s="9"/>
      <c r="H457" s="7"/>
      <c r="I457" s="7"/>
      <c r="J457" s="7"/>
      <c r="K457" s="7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2:22" ht="15.75" customHeight="1" x14ac:dyDescent="0.3">
      <c r="B458" s="9"/>
      <c r="C458" s="7"/>
      <c r="D458" s="7"/>
      <c r="E458" s="7"/>
      <c r="G458" s="9"/>
      <c r="H458" s="7"/>
      <c r="I458" s="7"/>
      <c r="J458" s="7"/>
      <c r="K458" s="7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2:22" ht="15.75" customHeight="1" x14ac:dyDescent="0.3">
      <c r="B459" s="9"/>
      <c r="C459" s="7"/>
      <c r="D459" s="7"/>
      <c r="E459" s="7"/>
      <c r="G459" s="9"/>
      <c r="H459" s="7"/>
      <c r="I459" s="7"/>
      <c r="J459" s="7"/>
      <c r="K459" s="7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2:22" ht="15.75" customHeight="1" x14ac:dyDescent="0.3">
      <c r="B460" s="9"/>
      <c r="C460" s="7"/>
      <c r="D460" s="7"/>
      <c r="E460" s="7"/>
      <c r="G460" s="9"/>
      <c r="H460" s="7"/>
      <c r="I460" s="7"/>
      <c r="J460" s="7"/>
      <c r="K460" s="7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2:22" ht="15.75" customHeight="1" x14ac:dyDescent="0.3">
      <c r="B461" s="9"/>
      <c r="C461" s="7"/>
      <c r="D461" s="7"/>
      <c r="E461" s="7"/>
      <c r="G461" s="9"/>
      <c r="H461" s="7"/>
      <c r="I461" s="7"/>
      <c r="J461" s="7"/>
      <c r="K461" s="7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2:22" ht="15.75" customHeight="1" x14ac:dyDescent="0.3">
      <c r="B462" s="9"/>
      <c r="C462" s="7"/>
      <c r="D462" s="7"/>
      <c r="E462" s="7"/>
      <c r="G462" s="9"/>
      <c r="H462" s="7"/>
      <c r="I462" s="7"/>
      <c r="J462" s="7"/>
      <c r="K462" s="7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2:22" ht="15.75" customHeight="1" x14ac:dyDescent="0.3">
      <c r="B463" s="9"/>
      <c r="C463" s="7"/>
      <c r="D463" s="7"/>
      <c r="E463" s="7"/>
      <c r="G463" s="9"/>
      <c r="H463" s="7"/>
      <c r="I463" s="7"/>
      <c r="J463" s="7"/>
      <c r="K463" s="7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2:22" ht="15.75" customHeight="1" x14ac:dyDescent="0.3">
      <c r="B464" s="9"/>
      <c r="C464" s="7"/>
      <c r="D464" s="7"/>
      <c r="E464" s="7"/>
      <c r="G464" s="9"/>
      <c r="H464" s="7"/>
      <c r="I464" s="7"/>
      <c r="J464" s="7"/>
      <c r="K464" s="7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2:22" ht="15.75" customHeight="1" x14ac:dyDescent="0.3">
      <c r="B465" s="9"/>
      <c r="C465" s="7"/>
      <c r="D465" s="7"/>
      <c r="E465" s="7"/>
      <c r="G465" s="9"/>
      <c r="H465" s="7"/>
      <c r="I465" s="7"/>
      <c r="J465" s="7"/>
      <c r="K465" s="7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2:22" ht="15.75" customHeight="1" x14ac:dyDescent="0.3">
      <c r="B466" s="9"/>
      <c r="C466" s="7"/>
      <c r="D466" s="7"/>
      <c r="E466" s="7"/>
      <c r="G466" s="9"/>
      <c r="H466" s="7"/>
      <c r="I466" s="7"/>
      <c r="J466" s="7"/>
      <c r="K466" s="7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2:22" ht="15.75" customHeight="1" x14ac:dyDescent="0.3">
      <c r="B467" s="9"/>
      <c r="C467" s="7"/>
      <c r="D467" s="7"/>
      <c r="E467" s="7"/>
      <c r="G467" s="9"/>
      <c r="H467" s="7"/>
      <c r="I467" s="7"/>
      <c r="J467" s="7"/>
      <c r="K467" s="7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2:22" ht="15.75" customHeight="1" x14ac:dyDescent="0.3">
      <c r="B468" s="9"/>
      <c r="C468" s="7"/>
      <c r="D468" s="7"/>
      <c r="E468" s="7"/>
      <c r="G468" s="9"/>
      <c r="H468" s="7"/>
      <c r="I468" s="7"/>
      <c r="J468" s="7"/>
      <c r="K468" s="7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2:22" ht="15.75" customHeight="1" x14ac:dyDescent="0.3">
      <c r="B469" s="9"/>
      <c r="C469" s="7"/>
      <c r="D469" s="7"/>
      <c r="E469" s="7"/>
      <c r="G469" s="9"/>
      <c r="H469" s="7"/>
      <c r="I469" s="7"/>
      <c r="J469" s="7"/>
      <c r="K469" s="7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2:22" ht="15.75" customHeight="1" x14ac:dyDescent="0.3">
      <c r="B470" s="9"/>
      <c r="C470" s="7"/>
      <c r="D470" s="7"/>
      <c r="E470" s="7"/>
      <c r="G470" s="9"/>
      <c r="H470" s="7"/>
      <c r="I470" s="7"/>
      <c r="J470" s="7"/>
      <c r="K470" s="7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2:22" ht="15.75" customHeight="1" x14ac:dyDescent="0.3">
      <c r="B471" s="9"/>
      <c r="C471" s="7"/>
      <c r="D471" s="7"/>
      <c r="E471" s="7"/>
      <c r="G471" s="9"/>
      <c r="H471" s="7"/>
      <c r="I471" s="7"/>
      <c r="J471" s="7"/>
      <c r="K471" s="7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2:22" ht="15.75" customHeight="1" x14ac:dyDescent="0.3">
      <c r="B472" s="9"/>
      <c r="C472" s="7"/>
      <c r="D472" s="7"/>
      <c r="E472" s="7"/>
      <c r="G472" s="9"/>
      <c r="H472" s="7"/>
      <c r="I472" s="7"/>
      <c r="J472" s="7"/>
      <c r="K472" s="7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2:22" ht="15.75" customHeight="1" x14ac:dyDescent="0.3">
      <c r="B473" s="9"/>
      <c r="C473" s="7"/>
      <c r="D473" s="7"/>
      <c r="E473" s="7"/>
      <c r="G473" s="9"/>
      <c r="H473" s="7"/>
      <c r="I473" s="7"/>
      <c r="J473" s="7"/>
      <c r="K473" s="7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2:22" ht="15.75" customHeight="1" x14ac:dyDescent="0.3">
      <c r="B474" s="9"/>
      <c r="C474" s="7"/>
      <c r="D474" s="7"/>
      <c r="E474" s="7"/>
      <c r="G474" s="9"/>
      <c r="H474" s="7"/>
      <c r="I474" s="7"/>
      <c r="J474" s="7"/>
      <c r="K474" s="7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2:22" ht="15.75" customHeight="1" x14ac:dyDescent="0.3">
      <c r="B475" s="9"/>
      <c r="C475" s="7"/>
      <c r="D475" s="7"/>
      <c r="E475" s="7"/>
      <c r="G475" s="9"/>
      <c r="H475" s="7"/>
      <c r="I475" s="7"/>
      <c r="J475" s="7"/>
      <c r="K475" s="7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2:22" ht="15.75" customHeight="1" x14ac:dyDescent="0.3">
      <c r="B476" s="9"/>
      <c r="C476" s="7"/>
      <c r="D476" s="7"/>
      <c r="E476" s="7"/>
      <c r="G476" s="9"/>
      <c r="H476" s="7"/>
      <c r="I476" s="7"/>
      <c r="J476" s="7"/>
      <c r="K476" s="7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2:22" ht="15.75" customHeight="1" x14ac:dyDescent="0.3">
      <c r="B477" s="9"/>
      <c r="C477" s="7"/>
      <c r="D477" s="7"/>
      <c r="E477" s="7"/>
      <c r="G477" s="9"/>
      <c r="H477" s="7"/>
      <c r="I477" s="7"/>
      <c r="J477" s="7"/>
      <c r="K477" s="7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2:22" ht="15.75" customHeight="1" x14ac:dyDescent="0.3">
      <c r="B478" s="9"/>
      <c r="C478" s="7"/>
      <c r="D478" s="7"/>
      <c r="E478" s="7"/>
      <c r="G478" s="9"/>
      <c r="H478" s="7"/>
      <c r="I478" s="7"/>
      <c r="J478" s="7"/>
      <c r="K478" s="7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2:22" ht="15.75" customHeight="1" x14ac:dyDescent="0.3">
      <c r="B479" s="9"/>
      <c r="C479" s="7"/>
      <c r="D479" s="7"/>
      <c r="E479" s="7"/>
      <c r="G479" s="9"/>
      <c r="H479" s="7"/>
      <c r="I479" s="7"/>
      <c r="J479" s="7"/>
      <c r="K479" s="7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2:22" ht="15.75" customHeight="1" x14ac:dyDescent="0.3">
      <c r="B480" s="9"/>
      <c r="C480" s="7"/>
      <c r="D480" s="7"/>
      <c r="E480" s="7"/>
      <c r="G480" s="9"/>
      <c r="H480" s="7"/>
      <c r="I480" s="7"/>
      <c r="J480" s="7"/>
      <c r="K480" s="7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2:22" ht="15.75" customHeight="1" x14ac:dyDescent="0.3">
      <c r="B481" s="9"/>
      <c r="C481" s="7"/>
      <c r="D481" s="7"/>
      <c r="E481" s="7"/>
      <c r="G481" s="9"/>
      <c r="H481" s="7"/>
      <c r="I481" s="7"/>
      <c r="J481" s="7"/>
      <c r="K481" s="7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2:22" ht="15.75" customHeight="1" x14ac:dyDescent="0.3">
      <c r="B482" s="9"/>
      <c r="C482" s="7"/>
      <c r="D482" s="7"/>
      <c r="E482" s="7"/>
      <c r="G482" s="9"/>
      <c r="H482" s="7"/>
      <c r="I482" s="7"/>
      <c r="J482" s="7"/>
      <c r="K482" s="7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2:22" ht="15.75" customHeight="1" x14ac:dyDescent="0.3">
      <c r="B483" s="9"/>
      <c r="C483" s="7"/>
      <c r="D483" s="7"/>
      <c r="E483" s="7"/>
      <c r="G483" s="9"/>
      <c r="H483" s="7"/>
      <c r="I483" s="7"/>
      <c r="J483" s="7"/>
      <c r="K483" s="7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2:22" ht="15.75" customHeight="1" x14ac:dyDescent="0.3">
      <c r="B484" s="9"/>
      <c r="C484" s="7"/>
      <c r="D484" s="7"/>
      <c r="E484" s="7"/>
      <c r="G484" s="9"/>
      <c r="H484" s="7"/>
      <c r="I484" s="7"/>
      <c r="J484" s="7"/>
      <c r="K484" s="7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2:22" ht="15.75" customHeight="1" x14ac:dyDescent="0.3">
      <c r="B485" s="9"/>
      <c r="C485" s="7"/>
      <c r="D485" s="7"/>
      <c r="E485" s="7"/>
      <c r="G485" s="9"/>
      <c r="H485" s="7"/>
      <c r="I485" s="7"/>
      <c r="J485" s="7"/>
      <c r="K485" s="7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2:22" ht="15.75" customHeight="1" x14ac:dyDescent="0.3">
      <c r="B486" s="9"/>
      <c r="C486" s="7"/>
      <c r="D486" s="7"/>
      <c r="E486" s="7"/>
      <c r="G486" s="9"/>
      <c r="H486" s="7"/>
      <c r="I486" s="7"/>
      <c r="J486" s="7"/>
      <c r="K486" s="7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2:22" ht="15.75" customHeight="1" x14ac:dyDescent="0.3">
      <c r="B487" s="9"/>
      <c r="C487" s="7"/>
      <c r="D487" s="7"/>
      <c r="E487" s="7"/>
      <c r="G487" s="9"/>
      <c r="H487" s="7"/>
      <c r="I487" s="7"/>
      <c r="J487" s="7"/>
      <c r="K487" s="7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2:22" ht="15.75" customHeight="1" x14ac:dyDescent="0.3">
      <c r="B488" s="9"/>
      <c r="C488" s="7"/>
      <c r="D488" s="7"/>
      <c r="E488" s="7"/>
      <c r="G488" s="9"/>
      <c r="H488" s="7"/>
      <c r="I488" s="7"/>
      <c r="J488" s="7"/>
      <c r="K488" s="7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2:22" ht="15.75" customHeight="1" x14ac:dyDescent="0.3">
      <c r="B489" s="9"/>
      <c r="C489" s="7"/>
      <c r="D489" s="7"/>
      <c r="E489" s="7"/>
      <c r="G489" s="9"/>
      <c r="H489" s="7"/>
      <c r="I489" s="7"/>
      <c r="J489" s="7"/>
      <c r="K489" s="7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2:22" ht="15.75" customHeight="1" x14ac:dyDescent="0.3">
      <c r="B490" s="9"/>
      <c r="C490" s="7"/>
      <c r="D490" s="7"/>
      <c r="E490" s="7"/>
      <c r="G490" s="9"/>
      <c r="H490" s="7"/>
      <c r="I490" s="7"/>
      <c r="J490" s="7"/>
      <c r="K490" s="7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2:22" ht="15.75" customHeight="1" x14ac:dyDescent="0.3">
      <c r="B491" s="9"/>
      <c r="C491" s="7"/>
      <c r="D491" s="7"/>
      <c r="E491" s="7"/>
      <c r="G491" s="9"/>
      <c r="H491" s="7"/>
      <c r="I491" s="7"/>
      <c r="J491" s="7"/>
      <c r="K491" s="7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2:22" ht="15.75" customHeight="1" x14ac:dyDescent="0.3">
      <c r="B492" s="9"/>
      <c r="C492" s="7"/>
      <c r="D492" s="7"/>
      <c r="E492" s="7"/>
      <c r="G492" s="9"/>
      <c r="H492" s="7"/>
      <c r="I492" s="7"/>
      <c r="J492" s="7"/>
      <c r="K492" s="7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2:22" ht="15.75" customHeight="1" x14ac:dyDescent="0.3">
      <c r="B493" s="9"/>
      <c r="C493" s="7"/>
      <c r="D493" s="7"/>
      <c r="E493" s="7"/>
      <c r="G493" s="9"/>
      <c r="H493" s="7"/>
      <c r="I493" s="7"/>
      <c r="J493" s="7"/>
      <c r="K493" s="7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2:22" ht="15.75" customHeight="1" x14ac:dyDescent="0.3">
      <c r="B494" s="9"/>
      <c r="C494" s="7"/>
      <c r="D494" s="7"/>
      <c r="E494" s="7"/>
      <c r="G494" s="9"/>
      <c r="H494" s="7"/>
      <c r="I494" s="7"/>
      <c r="J494" s="7"/>
      <c r="K494" s="7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2:22" ht="15.75" customHeight="1" x14ac:dyDescent="0.3">
      <c r="B495" s="9"/>
      <c r="C495" s="7"/>
      <c r="D495" s="7"/>
      <c r="E495" s="7"/>
      <c r="G495" s="9"/>
      <c r="H495" s="7"/>
      <c r="I495" s="7"/>
      <c r="J495" s="7"/>
      <c r="K495" s="7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2:22" ht="15.75" customHeight="1" x14ac:dyDescent="0.3">
      <c r="B496" s="9"/>
      <c r="C496" s="7"/>
      <c r="D496" s="7"/>
      <c r="E496" s="7"/>
      <c r="G496" s="9"/>
      <c r="H496" s="7"/>
      <c r="I496" s="7"/>
      <c r="J496" s="7"/>
      <c r="K496" s="7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2:22" ht="15.75" customHeight="1" x14ac:dyDescent="0.3">
      <c r="B497" s="9"/>
      <c r="C497" s="7"/>
      <c r="D497" s="7"/>
      <c r="E497" s="7"/>
      <c r="G497" s="9"/>
      <c r="H497" s="7"/>
      <c r="I497" s="7"/>
      <c r="J497" s="7"/>
      <c r="K497" s="7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2:22" ht="15.75" customHeight="1" x14ac:dyDescent="0.3">
      <c r="B498" s="9"/>
      <c r="C498" s="7"/>
      <c r="D498" s="7"/>
      <c r="E498" s="7"/>
      <c r="G498" s="9"/>
      <c r="H498" s="7"/>
      <c r="I498" s="7"/>
      <c r="J498" s="7"/>
      <c r="K498" s="7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2:22" ht="15.75" customHeight="1" x14ac:dyDescent="0.3">
      <c r="B499" s="9"/>
      <c r="C499" s="7"/>
      <c r="D499" s="7"/>
      <c r="E499" s="7"/>
      <c r="G499" s="9"/>
      <c r="H499" s="7"/>
      <c r="I499" s="7"/>
      <c r="J499" s="7"/>
      <c r="K499" s="7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2:22" ht="15.75" customHeight="1" x14ac:dyDescent="0.3">
      <c r="B500" s="9"/>
      <c r="C500" s="7"/>
      <c r="D500" s="7"/>
      <c r="E500" s="7"/>
      <c r="G500" s="9"/>
      <c r="H500" s="7"/>
      <c r="I500" s="7"/>
      <c r="J500" s="7"/>
      <c r="K500" s="7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2:22" ht="15.75" customHeight="1" x14ac:dyDescent="0.3">
      <c r="B501" s="9"/>
      <c r="C501" s="7"/>
      <c r="D501" s="7"/>
      <c r="E501" s="7"/>
      <c r="G501" s="9"/>
      <c r="H501" s="7"/>
      <c r="I501" s="7"/>
      <c r="J501" s="7"/>
      <c r="K501" s="7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2:22" ht="15.75" customHeight="1" x14ac:dyDescent="0.3">
      <c r="B502" s="9"/>
      <c r="C502" s="7"/>
      <c r="D502" s="7"/>
      <c r="E502" s="7"/>
      <c r="G502" s="9"/>
      <c r="H502" s="7"/>
      <c r="I502" s="7"/>
      <c r="J502" s="7"/>
      <c r="K502" s="7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2:22" ht="15.75" customHeight="1" x14ac:dyDescent="0.3">
      <c r="B503" s="9"/>
      <c r="C503" s="7"/>
      <c r="D503" s="7"/>
      <c r="E503" s="7"/>
      <c r="G503" s="9"/>
      <c r="H503" s="7"/>
      <c r="I503" s="7"/>
      <c r="J503" s="7"/>
      <c r="K503" s="7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2:22" ht="15.75" customHeight="1" x14ac:dyDescent="0.3">
      <c r="B504" s="9"/>
      <c r="C504" s="7"/>
      <c r="D504" s="7"/>
      <c r="E504" s="7"/>
      <c r="G504" s="9"/>
      <c r="H504" s="7"/>
      <c r="I504" s="7"/>
      <c r="J504" s="7"/>
      <c r="K504" s="7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2:22" ht="15.75" customHeight="1" x14ac:dyDescent="0.3">
      <c r="B505" s="9"/>
      <c r="C505" s="7"/>
      <c r="D505" s="7"/>
      <c r="E505" s="7"/>
      <c r="G505" s="9"/>
      <c r="H505" s="7"/>
      <c r="I505" s="7"/>
      <c r="J505" s="7"/>
      <c r="K505" s="7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2:22" ht="15.75" customHeight="1" x14ac:dyDescent="0.3">
      <c r="B506" s="9"/>
      <c r="C506" s="7"/>
      <c r="D506" s="7"/>
      <c r="E506" s="7"/>
      <c r="G506" s="9"/>
      <c r="H506" s="7"/>
      <c r="I506" s="7"/>
      <c r="J506" s="7"/>
      <c r="K506" s="7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2:22" ht="15.75" customHeight="1" x14ac:dyDescent="0.3">
      <c r="B507" s="9"/>
      <c r="C507" s="7"/>
      <c r="D507" s="7"/>
      <c r="E507" s="7"/>
      <c r="G507" s="9"/>
      <c r="H507" s="7"/>
      <c r="I507" s="7"/>
      <c r="J507" s="7"/>
      <c r="K507" s="7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2:22" ht="15.75" customHeight="1" x14ac:dyDescent="0.3">
      <c r="B508" s="9"/>
      <c r="C508" s="7"/>
      <c r="D508" s="7"/>
      <c r="E508" s="7"/>
      <c r="G508" s="9"/>
      <c r="H508" s="7"/>
      <c r="I508" s="7"/>
      <c r="J508" s="7"/>
      <c r="K508" s="7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2:22" ht="15.75" customHeight="1" x14ac:dyDescent="0.3">
      <c r="B509" s="9"/>
      <c r="C509" s="7"/>
      <c r="D509" s="7"/>
      <c r="E509" s="7"/>
      <c r="G509" s="9"/>
      <c r="H509" s="7"/>
      <c r="I509" s="7"/>
      <c r="J509" s="7"/>
      <c r="K509" s="7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2:22" ht="15.75" customHeight="1" x14ac:dyDescent="0.3">
      <c r="B510" s="9"/>
      <c r="C510" s="7"/>
      <c r="D510" s="7"/>
      <c r="E510" s="7"/>
      <c r="G510" s="9"/>
      <c r="H510" s="7"/>
      <c r="I510" s="7"/>
      <c r="J510" s="7"/>
      <c r="K510" s="7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2:22" ht="15.75" customHeight="1" x14ac:dyDescent="0.3">
      <c r="B511" s="9"/>
      <c r="C511" s="7"/>
      <c r="D511" s="7"/>
      <c r="E511" s="7"/>
      <c r="G511" s="9"/>
      <c r="H511" s="7"/>
      <c r="I511" s="7"/>
      <c r="J511" s="7"/>
      <c r="K511" s="7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2:22" ht="15.75" customHeight="1" x14ac:dyDescent="0.3">
      <c r="B512" s="9"/>
      <c r="C512" s="7"/>
      <c r="D512" s="7"/>
      <c r="E512" s="7"/>
      <c r="G512" s="9"/>
      <c r="H512" s="7"/>
      <c r="I512" s="7"/>
      <c r="J512" s="7"/>
      <c r="K512" s="7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2:22" ht="15.75" customHeight="1" x14ac:dyDescent="0.3">
      <c r="B513" s="9"/>
      <c r="C513" s="7"/>
      <c r="D513" s="7"/>
      <c r="E513" s="7"/>
      <c r="G513" s="9"/>
      <c r="H513" s="7"/>
      <c r="I513" s="7"/>
      <c r="J513" s="7"/>
      <c r="K513" s="7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2:22" ht="15.75" customHeight="1" x14ac:dyDescent="0.3">
      <c r="B514" s="9"/>
      <c r="C514" s="7"/>
      <c r="D514" s="7"/>
      <c r="E514" s="7"/>
      <c r="G514" s="9"/>
      <c r="H514" s="7"/>
      <c r="I514" s="7"/>
      <c r="J514" s="7"/>
      <c r="K514" s="7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2:22" ht="15.75" customHeight="1" x14ac:dyDescent="0.3">
      <c r="B515" s="9"/>
      <c r="C515" s="7"/>
      <c r="D515" s="7"/>
      <c r="E515" s="7"/>
      <c r="G515" s="9"/>
      <c r="H515" s="7"/>
      <c r="I515" s="7"/>
      <c r="J515" s="7"/>
      <c r="K515" s="7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2:22" ht="15.75" customHeight="1" x14ac:dyDescent="0.3">
      <c r="B516" s="9"/>
      <c r="C516" s="7"/>
      <c r="D516" s="7"/>
      <c r="E516" s="7"/>
      <c r="G516" s="9"/>
      <c r="H516" s="7"/>
      <c r="I516" s="7"/>
      <c r="J516" s="7"/>
      <c r="K516" s="7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2:22" ht="15.75" customHeight="1" x14ac:dyDescent="0.3">
      <c r="B517" s="9"/>
      <c r="C517" s="7"/>
      <c r="D517" s="7"/>
      <c r="E517" s="7"/>
      <c r="G517" s="9"/>
      <c r="H517" s="7"/>
      <c r="I517" s="7"/>
      <c r="J517" s="7"/>
      <c r="K517" s="7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2:22" ht="15.75" customHeight="1" x14ac:dyDescent="0.3">
      <c r="B518" s="9"/>
      <c r="C518" s="7"/>
      <c r="D518" s="7"/>
      <c r="E518" s="7"/>
      <c r="G518" s="9"/>
      <c r="H518" s="7"/>
      <c r="I518" s="7"/>
      <c r="J518" s="7"/>
      <c r="K518" s="7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2:22" ht="15.75" customHeight="1" x14ac:dyDescent="0.3">
      <c r="B519" s="9"/>
      <c r="C519" s="7"/>
      <c r="D519" s="7"/>
      <c r="E519" s="7"/>
      <c r="G519" s="9"/>
      <c r="H519" s="7"/>
      <c r="I519" s="7"/>
      <c r="J519" s="7"/>
      <c r="K519" s="7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2:22" ht="15.75" customHeight="1" x14ac:dyDescent="0.3">
      <c r="B520" s="9"/>
      <c r="C520" s="7"/>
      <c r="D520" s="7"/>
      <c r="E520" s="7"/>
      <c r="G520" s="9"/>
      <c r="H520" s="7"/>
      <c r="I520" s="7"/>
      <c r="J520" s="7"/>
      <c r="K520" s="7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2:22" ht="15.75" customHeight="1" x14ac:dyDescent="0.3">
      <c r="B521" s="9"/>
      <c r="C521" s="7"/>
      <c r="D521" s="7"/>
      <c r="E521" s="7"/>
      <c r="G521" s="9"/>
      <c r="H521" s="7"/>
      <c r="I521" s="7"/>
      <c r="J521" s="7"/>
      <c r="K521" s="7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2:22" ht="15.75" customHeight="1" x14ac:dyDescent="0.3">
      <c r="B522" s="9"/>
      <c r="C522" s="7"/>
      <c r="D522" s="7"/>
      <c r="E522" s="7"/>
      <c r="G522" s="9"/>
      <c r="H522" s="7"/>
      <c r="I522" s="7"/>
      <c r="J522" s="7"/>
      <c r="K522" s="7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2:22" ht="15.75" customHeight="1" x14ac:dyDescent="0.3">
      <c r="B523" s="9"/>
      <c r="C523" s="7"/>
      <c r="D523" s="7"/>
      <c r="E523" s="7"/>
      <c r="G523" s="9"/>
      <c r="H523" s="7"/>
      <c r="I523" s="7"/>
      <c r="J523" s="7"/>
      <c r="K523" s="7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2:22" ht="15.75" customHeight="1" x14ac:dyDescent="0.3">
      <c r="B524" s="9"/>
      <c r="C524" s="7"/>
      <c r="D524" s="7"/>
      <c r="E524" s="7"/>
      <c r="G524" s="9"/>
      <c r="H524" s="7"/>
      <c r="I524" s="7"/>
      <c r="J524" s="7"/>
      <c r="K524" s="7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2:22" ht="15.75" customHeight="1" x14ac:dyDescent="0.3">
      <c r="B525" s="9"/>
      <c r="C525" s="7"/>
      <c r="D525" s="7"/>
      <c r="E525" s="7"/>
      <c r="G525" s="9"/>
      <c r="H525" s="7"/>
      <c r="I525" s="7"/>
      <c r="J525" s="7"/>
      <c r="K525" s="7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2:22" ht="15.75" customHeight="1" x14ac:dyDescent="0.3">
      <c r="B526" s="9"/>
      <c r="C526" s="7"/>
      <c r="D526" s="7"/>
      <c r="E526" s="7"/>
      <c r="G526" s="9"/>
      <c r="H526" s="7"/>
      <c r="I526" s="7"/>
      <c r="J526" s="7"/>
      <c r="K526" s="7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2:22" ht="15.75" customHeight="1" x14ac:dyDescent="0.3">
      <c r="B527" s="9"/>
      <c r="C527" s="7"/>
      <c r="D527" s="7"/>
      <c r="E527" s="7"/>
      <c r="G527" s="9"/>
      <c r="H527" s="7"/>
      <c r="I527" s="7"/>
      <c r="J527" s="7"/>
      <c r="K527" s="7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2:22" ht="15.75" customHeight="1" x14ac:dyDescent="0.3">
      <c r="B528" s="9"/>
      <c r="C528" s="7"/>
      <c r="D528" s="7"/>
      <c r="E528" s="7"/>
      <c r="G528" s="9"/>
      <c r="H528" s="7"/>
      <c r="I528" s="7"/>
      <c r="J528" s="7"/>
      <c r="K528" s="7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2:22" ht="15.75" customHeight="1" x14ac:dyDescent="0.3">
      <c r="B529" s="9"/>
      <c r="C529" s="7"/>
      <c r="D529" s="7"/>
      <c r="E529" s="7"/>
      <c r="G529" s="9"/>
      <c r="H529" s="7"/>
      <c r="I529" s="7"/>
      <c r="J529" s="7"/>
      <c r="K529" s="7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2:22" ht="15.75" customHeight="1" x14ac:dyDescent="0.3">
      <c r="B530" s="9"/>
      <c r="C530" s="7"/>
      <c r="D530" s="7"/>
      <c r="E530" s="7"/>
      <c r="G530" s="9"/>
      <c r="H530" s="7"/>
      <c r="I530" s="7"/>
      <c r="J530" s="7"/>
      <c r="K530" s="7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2:22" ht="15.75" customHeight="1" x14ac:dyDescent="0.3">
      <c r="B531" s="9"/>
      <c r="C531" s="7"/>
      <c r="D531" s="7"/>
      <c r="E531" s="7"/>
      <c r="G531" s="9"/>
      <c r="H531" s="7"/>
      <c r="I531" s="7"/>
      <c r="J531" s="7"/>
      <c r="K531" s="7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2:22" ht="15.75" customHeight="1" x14ac:dyDescent="0.3">
      <c r="B532" s="9"/>
      <c r="C532" s="7"/>
      <c r="D532" s="7"/>
      <c r="E532" s="7"/>
      <c r="G532" s="9"/>
      <c r="H532" s="7"/>
      <c r="I532" s="7"/>
      <c r="J532" s="7"/>
      <c r="K532" s="7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2:22" ht="15.75" customHeight="1" x14ac:dyDescent="0.3">
      <c r="B533" s="9"/>
      <c r="C533" s="7"/>
      <c r="D533" s="7"/>
      <c r="E533" s="7"/>
      <c r="G533" s="9"/>
      <c r="H533" s="7"/>
      <c r="I533" s="7"/>
      <c r="J533" s="7"/>
      <c r="K533" s="7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2:22" ht="15.75" customHeight="1" x14ac:dyDescent="0.3">
      <c r="B534" s="9"/>
      <c r="C534" s="7"/>
      <c r="D534" s="7"/>
      <c r="E534" s="7"/>
      <c r="G534" s="9"/>
      <c r="H534" s="7"/>
      <c r="I534" s="7"/>
      <c r="J534" s="7"/>
      <c r="K534" s="7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2:22" ht="15.75" customHeight="1" x14ac:dyDescent="0.3">
      <c r="B535" s="9"/>
      <c r="C535" s="7"/>
      <c r="D535" s="7"/>
      <c r="E535" s="7"/>
      <c r="G535" s="9"/>
      <c r="H535" s="7"/>
      <c r="I535" s="7"/>
      <c r="J535" s="7"/>
      <c r="K535" s="7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2:22" ht="15.75" customHeight="1" x14ac:dyDescent="0.3">
      <c r="B536" s="9"/>
      <c r="C536" s="7"/>
      <c r="D536" s="7"/>
      <c r="E536" s="7"/>
      <c r="G536" s="9"/>
      <c r="H536" s="7"/>
      <c r="I536" s="7"/>
      <c r="J536" s="7"/>
      <c r="K536" s="7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2:22" ht="15.75" customHeight="1" x14ac:dyDescent="0.3">
      <c r="B537" s="9"/>
      <c r="C537" s="7"/>
      <c r="D537" s="7"/>
      <c r="E537" s="7"/>
      <c r="G537" s="9"/>
      <c r="H537" s="7"/>
      <c r="I537" s="7"/>
      <c r="J537" s="7"/>
      <c r="K537" s="7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2:22" ht="15.75" customHeight="1" x14ac:dyDescent="0.3">
      <c r="B538" s="9"/>
      <c r="C538" s="7"/>
      <c r="D538" s="7"/>
      <c r="E538" s="7"/>
      <c r="G538" s="9"/>
      <c r="H538" s="7"/>
      <c r="I538" s="7"/>
      <c r="J538" s="7"/>
      <c r="K538" s="7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2:22" ht="15.75" customHeight="1" x14ac:dyDescent="0.3">
      <c r="B539" s="9"/>
      <c r="C539" s="7"/>
      <c r="D539" s="7"/>
      <c r="E539" s="7"/>
      <c r="G539" s="9"/>
      <c r="H539" s="7"/>
      <c r="I539" s="7"/>
      <c r="J539" s="7"/>
      <c r="K539" s="7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2:22" ht="15.75" customHeight="1" x14ac:dyDescent="0.3">
      <c r="B540" s="9"/>
      <c r="C540" s="7"/>
      <c r="D540" s="7"/>
      <c r="E540" s="7"/>
      <c r="G540" s="9"/>
      <c r="H540" s="7"/>
      <c r="I540" s="7"/>
      <c r="J540" s="7"/>
      <c r="K540" s="7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2:22" ht="15.75" customHeight="1" x14ac:dyDescent="0.3">
      <c r="B541" s="9"/>
      <c r="C541" s="7"/>
      <c r="D541" s="7"/>
      <c r="E541" s="7"/>
      <c r="G541" s="9"/>
      <c r="H541" s="7"/>
      <c r="I541" s="7"/>
      <c r="J541" s="7"/>
      <c r="K541" s="7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2:22" ht="15.75" customHeight="1" x14ac:dyDescent="0.3">
      <c r="B542" s="9"/>
      <c r="C542" s="7"/>
      <c r="D542" s="7"/>
      <c r="E542" s="7"/>
      <c r="G542" s="9"/>
      <c r="H542" s="7"/>
      <c r="I542" s="7"/>
      <c r="J542" s="7"/>
      <c r="K542" s="7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2:22" ht="15.75" customHeight="1" x14ac:dyDescent="0.3">
      <c r="B543" s="9"/>
      <c r="C543" s="7"/>
      <c r="D543" s="7"/>
      <c r="E543" s="7"/>
      <c r="G543" s="9"/>
      <c r="H543" s="7"/>
      <c r="I543" s="7"/>
      <c r="J543" s="7"/>
      <c r="K543" s="7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2:22" ht="15.75" customHeight="1" x14ac:dyDescent="0.3">
      <c r="B544" s="9"/>
      <c r="C544" s="7"/>
      <c r="D544" s="7"/>
      <c r="E544" s="7"/>
      <c r="G544" s="9"/>
      <c r="H544" s="7"/>
      <c r="I544" s="7"/>
      <c r="J544" s="7"/>
      <c r="K544" s="7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2:22" ht="15.75" customHeight="1" x14ac:dyDescent="0.3">
      <c r="B545" s="9"/>
      <c r="C545" s="7"/>
      <c r="D545" s="7"/>
      <c r="E545" s="7"/>
      <c r="G545" s="9"/>
      <c r="H545" s="7"/>
      <c r="I545" s="7"/>
      <c r="J545" s="7"/>
      <c r="K545" s="7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2:22" ht="15.75" customHeight="1" x14ac:dyDescent="0.3">
      <c r="B546" s="9"/>
      <c r="C546" s="7"/>
      <c r="D546" s="7"/>
      <c r="E546" s="7"/>
      <c r="G546" s="9"/>
      <c r="H546" s="7"/>
      <c r="I546" s="7"/>
      <c r="J546" s="7"/>
      <c r="K546" s="7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2:22" ht="15.75" customHeight="1" x14ac:dyDescent="0.3">
      <c r="B547" s="9"/>
      <c r="C547" s="7"/>
      <c r="D547" s="7"/>
      <c r="E547" s="7"/>
      <c r="G547" s="9"/>
      <c r="H547" s="7"/>
      <c r="I547" s="7"/>
      <c r="J547" s="7"/>
      <c r="K547" s="7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2:22" ht="15.75" customHeight="1" x14ac:dyDescent="0.3">
      <c r="B548" s="9"/>
      <c r="C548" s="7"/>
      <c r="D548" s="7"/>
      <c r="E548" s="7"/>
      <c r="G548" s="9"/>
      <c r="H548" s="7"/>
      <c r="I548" s="7"/>
      <c r="J548" s="7"/>
      <c r="K548" s="7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2:22" ht="15.75" customHeight="1" x14ac:dyDescent="0.3">
      <c r="B549" s="9"/>
      <c r="C549" s="7"/>
      <c r="D549" s="7"/>
      <c r="E549" s="7"/>
      <c r="G549" s="9"/>
      <c r="H549" s="7"/>
      <c r="I549" s="7"/>
      <c r="J549" s="7"/>
      <c r="K549" s="7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2:22" ht="15.75" customHeight="1" x14ac:dyDescent="0.3">
      <c r="B550" s="9"/>
      <c r="C550" s="7"/>
      <c r="D550" s="7"/>
      <c r="E550" s="7"/>
      <c r="G550" s="9"/>
      <c r="H550" s="7"/>
      <c r="I550" s="7"/>
      <c r="J550" s="7"/>
      <c r="K550" s="7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2:22" ht="15.75" customHeight="1" x14ac:dyDescent="0.3">
      <c r="B551" s="9"/>
      <c r="C551" s="7"/>
      <c r="D551" s="7"/>
      <c r="E551" s="7"/>
      <c r="G551" s="9"/>
      <c r="H551" s="7"/>
      <c r="I551" s="7"/>
      <c r="J551" s="7"/>
      <c r="K551" s="7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2:22" ht="15.75" customHeight="1" x14ac:dyDescent="0.3">
      <c r="B552" s="9"/>
      <c r="C552" s="7"/>
      <c r="D552" s="7"/>
      <c r="E552" s="7"/>
      <c r="G552" s="9"/>
      <c r="H552" s="7"/>
      <c r="I552" s="7"/>
      <c r="J552" s="7"/>
      <c r="K552" s="7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2:22" ht="15.75" customHeight="1" x14ac:dyDescent="0.3">
      <c r="B553" s="9"/>
      <c r="C553" s="7"/>
      <c r="D553" s="7"/>
      <c r="E553" s="7"/>
      <c r="G553" s="9"/>
      <c r="H553" s="7"/>
      <c r="I553" s="7"/>
      <c r="J553" s="7"/>
      <c r="K553" s="7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2:22" ht="15.75" customHeight="1" x14ac:dyDescent="0.3">
      <c r="B554" s="9"/>
      <c r="C554" s="7"/>
      <c r="D554" s="7"/>
      <c r="E554" s="7"/>
      <c r="G554" s="9"/>
      <c r="H554" s="7"/>
      <c r="I554" s="7"/>
      <c r="J554" s="7"/>
      <c r="K554" s="7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2:22" ht="15.75" customHeight="1" x14ac:dyDescent="0.3">
      <c r="B555" s="9"/>
      <c r="C555" s="7"/>
      <c r="D555" s="7"/>
      <c r="E555" s="7"/>
      <c r="G555" s="9"/>
      <c r="H555" s="7"/>
      <c r="I555" s="7"/>
      <c r="J555" s="7"/>
      <c r="K555" s="7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2:22" ht="15.75" customHeight="1" x14ac:dyDescent="0.3">
      <c r="B556" s="9"/>
      <c r="C556" s="7"/>
      <c r="D556" s="7"/>
      <c r="E556" s="7"/>
      <c r="G556" s="9"/>
      <c r="H556" s="7"/>
      <c r="I556" s="7"/>
      <c r="J556" s="7"/>
      <c r="K556" s="7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2:22" ht="15.75" customHeight="1" x14ac:dyDescent="0.3">
      <c r="B557" s="9"/>
      <c r="C557" s="7"/>
      <c r="D557" s="7"/>
      <c r="E557" s="7"/>
      <c r="G557" s="9"/>
      <c r="H557" s="7"/>
      <c r="I557" s="7"/>
      <c r="J557" s="7"/>
      <c r="K557" s="7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2:22" ht="15.75" customHeight="1" x14ac:dyDescent="0.3">
      <c r="B558" s="9"/>
      <c r="C558" s="7"/>
      <c r="D558" s="7"/>
      <c r="E558" s="7"/>
      <c r="G558" s="9"/>
      <c r="H558" s="7"/>
      <c r="I558" s="7"/>
      <c r="J558" s="7"/>
      <c r="K558" s="7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2:22" ht="15.75" customHeight="1" x14ac:dyDescent="0.3">
      <c r="B559" s="9"/>
      <c r="C559" s="7"/>
      <c r="D559" s="7"/>
      <c r="E559" s="7"/>
      <c r="G559" s="9"/>
      <c r="H559" s="7"/>
      <c r="I559" s="7"/>
      <c r="J559" s="7"/>
      <c r="K559" s="7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2:22" ht="15.75" customHeight="1" x14ac:dyDescent="0.3">
      <c r="B560" s="9"/>
      <c r="C560" s="7"/>
      <c r="D560" s="7"/>
      <c r="E560" s="7"/>
      <c r="G560" s="9"/>
      <c r="H560" s="7"/>
      <c r="I560" s="7"/>
      <c r="J560" s="7"/>
      <c r="K560" s="7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2:22" ht="15.75" customHeight="1" x14ac:dyDescent="0.3">
      <c r="B561" s="9"/>
      <c r="C561" s="7"/>
      <c r="D561" s="7"/>
      <c r="E561" s="7"/>
      <c r="G561" s="9"/>
      <c r="H561" s="7"/>
      <c r="I561" s="7"/>
      <c r="J561" s="7"/>
      <c r="K561" s="7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2:22" ht="15.75" customHeight="1" x14ac:dyDescent="0.3">
      <c r="B562" s="9"/>
      <c r="C562" s="7"/>
      <c r="D562" s="7"/>
      <c r="E562" s="7"/>
      <c r="G562" s="9"/>
      <c r="H562" s="7"/>
      <c r="I562" s="7"/>
      <c r="J562" s="7"/>
      <c r="K562" s="7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2:22" ht="15.75" customHeight="1" x14ac:dyDescent="0.3">
      <c r="B563" s="9"/>
      <c r="C563" s="7"/>
      <c r="D563" s="7"/>
      <c r="E563" s="7"/>
      <c r="G563" s="9"/>
      <c r="H563" s="7"/>
      <c r="I563" s="7"/>
      <c r="J563" s="7"/>
      <c r="K563" s="7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2:22" ht="15.75" customHeight="1" x14ac:dyDescent="0.3">
      <c r="B564" s="9"/>
      <c r="C564" s="7"/>
      <c r="D564" s="7"/>
      <c r="E564" s="7"/>
      <c r="G564" s="9"/>
      <c r="H564" s="7"/>
      <c r="I564" s="7"/>
      <c r="J564" s="7"/>
      <c r="K564" s="7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2:22" ht="15.75" customHeight="1" x14ac:dyDescent="0.3">
      <c r="B565" s="9"/>
      <c r="C565" s="7"/>
      <c r="D565" s="7"/>
      <c r="E565" s="7"/>
      <c r="G565" s="9"/>
      <c r="H565" s="7"/>
      <c r="I565" s="7"/>
      <c r="J565" s="7"/>
      <c r="K565" s="7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2:22" ht="15.75" customHeight="1" x14ac:dyDescent="0.3">
      <c r="B566" s="9"/>
      <c r="C566" s="7"/>
      <c r="D566" s="7"/>
      <c r="E566" s="7"/>
      <c r="G566" s="9"/>
      <c r="H566" s="7"/>
      <c r="I566" s="7"/>
      <c r="J566" s="7"/>
      <c r="K566" s="7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2:22" ht="15.75" customHeight="1" x14ac:dyDescent="0.3">
      <c r="B567" s="9"/>
      <c r="C567" s="7"/>
      <c r="D567" s="7"/>
      <c r="E567" s="7"/>
      <c r="G567" s="9"/>
      <c r="H567" s="7"/>
      <c r="I567" s="7"/>
      <c r="J567" s="7"/>
      <c r="K567" s="7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2:22" ht="15.75" customHeight="1" x14ac:dyDescent="0.3">
      <c r="B568" s="9"/>
      <c r="C568" s="7"/>
      <c r="D568" s="7"/>
      <c r="E568" s="7"/>
      <c r="G568" s="9"/>
      <c r="H568" s="7"/>
      <c r="I568" s="7"/>
      <c r="J568" s="7"/>
      <c r="K568" s="7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2:22" ht="15.75" customHeight="1" x14ac:dyDescent="0.3">
      <c r="B569" s="9"/>
      <c r="C569" s="7"/>
      <c r="D569" s="7"/>
      <c r="E569" s="7"/>
      <c r="G569" s="9"/>
      <c r="H569" s="7"/>
      <c r="I569" s="7"/>
      <c r="J569" s="7"/>
      <c r="K569" s="7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2:22" ht="15.75" customHeight="1" x14ac:dyDescent="0.3">
      <c r="B570" s="9"/>
      <c r="C570" s="7"/>
      <c r="D570" s="7"/>
      <c r="E570" s="7"/>
      <c r="G570" s="9"/>
      <c r="H570" s="7"/>
      <c r="I570" s="7"/>
      <c r="J570" s="7"/>
      <c r="K570" s="7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2:22" ht="15.75" customHeight="1" x14ac:dyDescent="0.3">
      <c r="B571" s="9"/>
      <c r="C571" s="7"/>
      <c r="D571" s="7"/>
      <c r="E571" s="7"/>
      <c r="G571" s="9"/>
      <c r="H571" s="7"/>
      <c r="I571" s="7"/>
      <c r="J571" s="7"/>
      <c r="K571" s="7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2:22" ht="15.75" customHeight="1" x14ac:dyDescent="0.3">
      <c r="B572" s="9"/>
      <c r="C572" s="7"/>
      <c r="D572" s="7"/>
      <c r="E572" s="7"/>
      <c r="G572" s="9"/>
      <c r="H572" s="7"/>
      <c r="I572" s="7"/>
      <c r="J572" s="7"/>
      <c r="K572" s="7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2:22" ht="15.75" customHeight="1" x14ac:dyDescent="0.3">
      <c r="B573" s="9"/>
      <c r="C573" s="7"/>
      <c r="D573" s="7"/>
      <c r="E573" s="7"/>
      <c r="G573" s="9"/>
      <c r="H573" s="7"/>
      <c r="I573" s="7"/>
      <c r="J573" s="7"/>
      <c r="K573" s="7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2:22" ht="15.75" customHeight="1" x14ac:dyDescent="0.3">
      <c r="B574" s="9"/>
      <c r="C574" s="7"/>
      <c r="D574" s="7"/>
      <c r="E574" s="7"/>
      <c r="G574" s="9"/>
      <c r="H574" s="7"/>
      <c r="I574" s="7"/>
      <c r="J574" s="7"/>
      <c r="K574" s="7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2:22" ht="15.75" customHeight="1" x14ac:dyDescent="0.3">
      <c r="B575" s="9"/>
      <c r="C575" s="7"/>
      <c r="D575" s="7"/>
      <c r="E575" s="7"/>
      <c r="G575" s="9"/>
      <c r="H575" s="7"/>
      <c r="I575" s="7"/>
      <c r="J575" s="7"/>
      <c r="K575" s="7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2:22" ht="15.75" customHeight="1" x14ac:dyDescent="0.3">
      <c r="B576" s="9"/>
      <c r="C576" s="7"/>
      <c r="D576" s="7"/>
      <c r="E576" s="7"/>
      <c r="G576" s="9"/>
      <c r="H576" s="7"/>
      <c r="I576" s="7"/>
      <c r="J576" s="7"/>
      <c r="K576" s="7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2:22" ht="15.75" customHeight="1" x14ac:dyDescent="0.3">
      <c r="B577" s="9"/>
      <c r="C577" s="7"/>
      <c r="D577" s="7"/>
      <c r="E577" s="7"/>
      <c r="G577" s="9"/>
      <c r="H577" s="7"/>
      <c r="I577" s="7"/>
      <c r="J577" s="7"/>
      <c r="K577" s="7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2:22" ht="15.75" customHeight="1" x14ac:dyDescent="0.3">
      <c r="B578" s="9"/>
      <c r="C578" s="7"/>
      <c r="D578" s="7"/>
      <c r="E578" s="7"/>
      <c r="G578" s="9"/>
      <c r="H578" s="7"/>
      <c r="I578" s="7"/>
      <c r="J578" s="7"/>
      <c r="K578" s="7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2:22" ht="15.75" customHeight="1" x14ac:dyDescent="0.3">
      <c r="B579" s="9"/>
      <c r="C579" s="7"/>
      <c r="D579" s="7"/>
      <c r="E579" s="7"/>
      <c r="G579" s="9"/>
      <c r="H579" s="7"/>
      <c r="I579" s="7"/>
      <c r="J579" s="7"/>
      <c r="K579" s="7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2:22" ht="15.75" customHeight="1" x14ac:dyDescent="0.3">
      <c r="B580" s="9"/>
      <c r="C580" s="7"/>
      <c r="D580" s="7"/>
      <c r="E580" s="7"/>
      <c r="G580" s="9"/>
      <c r="H580" s="7"/>
      <c r="I580" s="7"/>
      <c r="J580" s="7"/>
      <c r="K580" s="7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2:22" ht="15.75" customHeight="1" x14ac:dyDescent="0.3">
      <c r="B581" s="9"/>
      <c r="C581" s="7"/>
      <c r="D581" s="7"/>
      <c r="E581" s="7"/>
      <c r="G581" s="9"/>
      <c r="H581" s="7"/>
      <c r="I581" s="7"/>
      <c r="J581" s="7"/>
      <c r="K581" s="7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2:22" ht="15.75" customHeight="1" x14ac:dyDescent="0.3">
      <c r="B582" s="9"/>
      <c r="C582" s="7"/>
      <c r="D582" s="7"/>
      <c r="E582" s="7"/>
      <c r="G582" s="9"/>
      <c r="H582" s="7"/>
      <c r="I582" s="7"/>
      <c r="J582" s="7"/>
      <c r="K582" s="7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2:22" ht="15.75" customHeight="1" x14ac:dyDescent="0.3">
      <c r="B583" s="9"/>
      <c r="C583" s="7"/>
      <c r="D583" s="7"/>
      <c r="E583" s="7"/>
      <c r="G583" s="9"/>
      <c r="H583" s="7"/>
      <c r="I583" s="7"/>
      <c r="J583" s="7"/>
      <c r="K583" s="7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2:22" ht="15.75" customHeight="1" x14ac:dyDescent="0.3">
      <c r="B584" s="9"/>
      <c r="C584" s="7"/>
      <c r="D584" s="7"/>
      <c r="E584" s="7"/>
      <c r="G584" s="9"/>
      <c r="H584" s="7"/>
      <c r="I584" s="7"/>
      <c r="J584" s="7"/>
      <c r="K584" s="7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2:22" ht="15.75" customHeight="1" x14ac:dyDescent="0.3">
      <c r="B585" s="9"/>
      <c r="C585" s="7"/>
      <c r="D585" s="7"/>
      <c r="E585" s="7"/>
      <c r="G585" s="9"/>
      <c r="H585" s="7"/>
      <c r="I585" s="7"/>
      <c r="J585" s="7"/>
      <c r="K585" s="7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2:22" ht="15.75" customHeight="1" x14ac:dyDescent="0.3">
      <c r="B586" s="9"/>
      <c r="C586" s="7"/>
      <c r="D586" s="7"/>
      <c r="E586" s="7"/>
      <c r="G586" s="9"/>
      <c r="H586" s="7"/>
      <c r="I586" s="7"/>
      <c r="J586" s="7"/>
      <c r="K586" s="7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2:22" ht="15.75" customHeight="1" x14ac:dyDescent="0.3">
      <c r="B587" s="9"/>
      <c r="C587" s="7"/>
      <c r="D587" s="7"/>
      <c r="E587" s="7"/>
      <c r="G587" s="9"/>
      <c r="H587" s="7"/>
      <c r="I587" s="7"/>
      <c r="J587" s="7"/>
      <c r="K587" s="7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2:22" ht="15.75" customHeight="1" x14ac:dyDescent="0.3">
      <c r="B588" s="9"/>
      <c r="C588" s="7"/>
      <c r="D588" s="7"/>
      <c r="E588" s="7"/>
      <c r="G588" s="9"/>
      <c r="H588" s="7"/>
      <c r="I588" s="7"/>
      <c r="J588" s="7"/>
      <c r="K588" s="7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2:22" ht="15.75" customHeight="1" x14ac:dyDescent="0.3">
      <c r="B589" s="9"/>
      <c r="C589" s="7"/>
      <c r="D589" s="7"/>
      <c r="E589" s="7"/>
      <c r="G589" s="9"/>
      <c r="H589" s="7"/>
      <c r="I589" s="7"/>
      <c r="J589" s="7"/>
      <c r="K589" s="7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2:22" ht="15.75" customHeight="1" x14ac:dyDescent="0.3">
      <c r="B590" s="9"/>
      <c r="C590" s="7"/>
      <c r="D590" s="7"/>
      <c r="E590" s="7"/>
      <c r="G590" s="9"/>
      <c r="H590" s="7"/>
      <c r="I590" s="7"/>
      <c r="J590" s="7"/>
      <c r="K590" s="7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2:22" ht="15.75" customHeight="1" x14ac:dyDescent="0.3">
      <c r="B591" s="9"/>
      <c r="C591" s="7"/>
      <c r="D591" s="7"/>
      <c r="E591" s="7"/>
      <c r="G591" s="9"/>
      <c r="H591" s="7"/>
      <c r="I591" s="7"/>
      <c r="J591" s="7"/>
      <c r="K591" s="7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2:22" ht="15.75" customHeight="1" x14ac:dyDescent="0.3">
      <c r="B592" s="9"/>
      <c r="C592" s="7"/>
      <c r="D592" s="7"/>
      <c r="E592" s="7"/>
      <c r="G592" s="9"/>
      <c r="H592" s="7"/>
      <c r="I592" s="7"/>
      <c r="J592" s="7"/>
      <c r="K592" s="7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2:22" ht="15.75" customHeight="1" x14ac:dyDescent="0.3">
      <c r="B593" s="9"/>
      <c r="C593" s="7"/>
      <c r="D593" s="7"/>
      <c r="E593" s="7"/>
      <c r="G593" s="9"/>
      <c r="H593" s="7"/>
      <c r="I593" s="7"/>
      <c r="J593" s="7"/>
      <c r="K593" s="7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2:22" ht="15.75" customHeight="1" x14ac:dyDescent="0.3">
      <c r="B594" s="9"/>
      <c r="C594" s="7"/>
      <c r="D594" s="7"/>
      <c r="E594" s="7"/>
      <c r="G594" s="9"/>
      <c r="H594" s="7"/>
      <c r="I594" s="7"/>
      <c r="J594" s="7"/>
      <c r="K594" s="7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2:22" ht="15.75" customHeight="1" x14ac:dyDescent="0.3">
      <c r="B595" s="9"/>
      <c r="C595" s="7"/>
      <c r="D595" s="7"/>
      <c r="E595" s="7"/>
      <c r="G595" s="9"/>
      <c r="H595" s="7"/>
      <c r="I595" s="7"/>
      <c r="J595" s="7"/>
      <c r="K595" s="7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2:22" ht="15.75" customHeight="1" x14ac:dyDescent="0.3">
      <c r="B596" s="9"/>
      <c r="C596" s="7"/>
      <c r="D596" s="7"/>
      <c r="E596" s="7"/>
      <c r="G596" s="9"/>
      <c r="H596" s="7"/>
      <c r="I596" s="7"/>
      <c r="J596" s="7"/>
      <c r="K596" s="7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2:22" ht="15.75" customHeight="1" x14ac:dyDescent="0.3">
      <c r="B597" s="9"/>
      <c r="C597" s="7"/>
      <c r="D597" s="7"/>
      <c r="E597" s="7"/>
      <c r="G597" s="9"/>
      <c r="H597" s="7"/>
      <c r="I597" s="7"/>
      <c r="J597" s="7"/>
      <c r="K597" s="7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2:22" ht="15.75" customHeight="1" x14ac:dyDescent="0.3">
      <c r="B598" s="9"/>
      <c r="C598" s="7"/>
      <c r="D598" s="7"/>
      <c r="E598" s="7"/>
      <c r="G598" s="9"/>
      <c r="H598" s="7"/>
      <c r="I598" s="7"/>
      <c r="J598" s="7"/>
      <c r="K598" s="7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2:22" ht="15.75" customHeight="1" x14ac:dyDescent="0.3">
      <c r="B599" s="9"/>
      <c r="C599" s="7"/>
      <c r="D599" s="7"/>
      <c r="E599" s="7"/>
      <c r="G599" s="9"/>
      <c r="H599" s="7"/>
      <c r="I599" s="7"/>
      <c r="J599" s="7"/>
      <c r="K599" s="7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2:22" ht="15.75" customHeight="1" x14ac:dyDescent="0.3">
      <c r="B600" s="9"/>
      <c r="C600" s="7"/>
      <c r="D600" s="7"/>
      <c r="E600" s="7"/>
      <c r="G600" s="9"/>
      <c r="H600" s="7"/>
      <c r="I600" s="7"/>
      <c r="J600" s="7"/>
      <c r="K600" s="7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2:22" ht="15.75" customHeight="1" x14ac:dyDescent="0.3">
      <c r="B601" s="9"/>
      <c r="C601" s="7"/>
      <c r="D601" s="7"/>
      <c r="E601" s="7"/>
      <c r="G601" s="9"/>
      <c r="H601" s="7"/>
      <c r="I601" s="7"/>
      <c r="J601" s="7"/>
      <c r="K601" s="7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2:22" ht="15.75" customHeight="1" x14ac:dyDescent="0.3">
      <c r="B602" s="9"/>
      <c r="C602" s="7"/>
      <c r="D602" s="7"/>
      <c r="E602" s="7"/>
      <c r="G602" s="9"/>
      <c r="H602" s="7"/>
      <c r="I602" s="7"/>
      <c r="J602" s="7"/>
      <c r="K602" s="7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2:22" ht="15.75" customHeight="1" x14ac:dyDescent="0.3">
      <c r="B603" s="9"/>
      <c r="C603" s="7"/>
      <c r="D603" s="7"/>
      <c r="E603" s="7"/>
      <c r="G603" s="9"/>
      <c r="H603" s="7"/>
      <c r="I603" s="7"/>
      <c r="J603" s="7"/>
      <c r="K603" s="7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2:22" ht="15.75" customHeight="1" x14ac:dyDescent="0.3">
      <c r="B604" s="9"/>
      <c r="C604" s="7"/>
      <c r="D604" s="7"/>
      <c r="E604" s="7"/>
      <c r="G604" s="9"/>
      <c r="H604" s="7"/>
      <c r="I604" s="7"/>
      <c r="J604" s="7"/>
      <c r="K604" s="7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2:22" ht="15.75" customHeight="1" x14ac:dyDescent="0.3">
      <c r="B605" s="9"/>
      <c r="C605" s="7"/>
      <c r="D605" s="7"/>
      <c r="E605" s="7"/>
      <c r="G605" s="9"/>
      <c r="H605" s="7"/>
      <c r="I605" s="7"/>
      <c r="J605" s="7"/>
      <c r="K605" s="7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2:22" ht="15.75" customHeight="1" x14ac:dyDescent="0.3">
      <c r="B606" s="9"/>
      <c r="C606" s="7"/>
      <c r="D606" s="7"/>
      <c r="E606" s="7"/>
      <c r="G606" s="9"/>
      <c r="H606" s="7"/>
      <c r="I606" s="7"/>
      <c r="J606" s="7"/>
      <c r="K606" s="7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2:22" ht="15.75" customHeight="1" x14ac:dyDescent="0.3">
      <c r="B607" s="9"/>
      <c r="C607" s="7"/>
      <c r="D607" s="7"/>
      <c r="E607" s="7"/>
      <c r="G607" s="9"/>
      <c r="H607" s="7"/>
      <c r="I607" s="7"/>
      <c r="J607" s="7"/>
      <c r="K607" s="7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2:22" ht="15.75" customHeight="1" x14ac:dyDescent="0.3">
      <c r="B608" s="9"/>
      <c r="C608" s="7"/>
      <c r="D608" s="7"/>
      <c r="E608" s="7"/>
      <c r="G608" s="9"/>
      <c r="H608" s="7"/>
      <c r="I608" s="7"/>
      <c r="J608" s="7"/>
      <c r="K608" s="7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2:22" ht="15.75" customHeight="1" x14ac:dyDescent="0.3">
      <c r="B609" s="9"/>
      <c r="C609" s="7"/>
      <c r="D609" s="7"/>
      <c r="E609" s="7"/>
      <c r="G609" s="9"/>
      <c r="H609" s="7"/>
      <c r="I609" s="7"/>
      <c r="J609" s="7"/>
      <c r="K609" s="7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2:22" ht="15.75" customHeight="1" x14ac:dyDescent="0.3">
      <c r="B610" s="9"/>
      <c r="C610" s="7"/>
      <c r="D610" s="7"/>
      <c r="E610" s="7"/>
      <c r="G610" s="9"/>
      <c r="H610" s="7"/>
      <c r="I610" s="7"/>
      <c r="J610" s="7"/>
      <c r="K610" s="7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2:22" ht="15.75" customHeight="1" x14ac:dyDescent="0.3">
      <c r="B611" s="9"/>
      <c r="C611" s="7"/>
      <c r="D611" s="7"/>
      <c r="E611" s="7"/>
      <c r="G611" s="9"/>
      <c r="H611" s="7"/>
      <c r="I611" s="7"/>
      <c r="J611" s="7"/>
      <c r="K611" s="7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2:22" ht="15.75" customHeight="1" x14ac:dyDescent="0.3">
      <c r="B612" s="9"/>
      <c r="C612" s="7"/>
      <c r="D612" s="7"/>
      <c r="E612" s="7"/>
      <c r="G612" s="9"/>
      <c r="H612" s="7"/>
      <c r="I612" s="7"/>
      <c r="J612" s="7"/>
      <c r="K612" s="7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2:22" ht="15.75" customHeight="1" x14ac:dyDescent="0.3">
      <c r="B613" s="9"/>
      <c r="C613" s="7"/>
      <c r="D613" s="7"/>
      <c r="E613" s="7"/>
      <c r="G613" s="9"/>
      <c r="H613" s="7"/>
      <c r="I613" s="7"/>
      <c r="J613" s="7"/>
      <c r="K613" s="7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2:22" ht="15.75" customHeight="1" x14ac:dyDescent="0.3">
      <c r="B614" s="9"/>
      <c r="C614" s="7"/>
      <c r="D614" s="7"/>
      <c r="E614" s="7"/>
      <c r="G614" s="9"/>
      <c r="H614" s="7"/>
      <c r="I614" s="7"/>
      <c r="J614" s="7"/>
      <c r="K614" s="7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2:22" ht="15.75" customHeight="1" x14ac:dyDescent="0.3">
      <c r="B615" s="9"/>
      <c r="C615" s="7"/>
      <c r="D615" s="7"/>
      <c r="E615" s="7"/>
      <c r="G615" s="9"/>
      <c r="H615" s="7"/>
      <c r="I615" s="7"/>
      <c r="J615" s="7"/>
      <c r="K615" s="7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2:22" ht="15.75" customHeight="1" x14ac:dyDescent="0.3">
      <c r="B616" s="9"/>
      <c r="C616" s="7"/>
      <c r="D616" s="7"/>
      <c r="E616" s="7"/>
      <c r="G616" s="9"/>
      <c r="H616" s="7"/>
      <c r="I616" s="7"/>
      <c r="J616" s="7"/>
      <c r="K616" s="7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2:22" ht="15.75" customHeight="1" x14ac:dyDescent="0.3">
      <c r="B617" s="9"/>
      <c r="C617" s="7"/>
      <c r="D617" s="7"/>
      <c r="E617" s="7"/>
      <c r="G617" s="9"/>
      <c r="H617" s="7"/>
      <c r="I617" s="7"/>
      <c r="J617" s="7"/>
      <c r="K617" s="7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2:22" ht="15.75" customHeight="1" x14ac:dyDescent="0.3">
      <c r="B618" s="9"/>
      <c r="C618" s="7"/>
      <c r="D618" s="7"/>
      <c r="E618" s="7"/>
      <c r="G618" s="9"/>
      <c r="H618" s="7"/>
      <c r="I618" s="7"/>
      <c r="J618" s="7"/>
      <c r="K618" s="7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2:22" ht="15.75" customHeight="1" x14ac:dyDescent="0.3">
      <c r="B619" s="9"/>
      <c r="C619" s="7"/>
      <c r="D619" s="7"/>
      <c r="E619" s="7"/>
      <c r="G619" s="9"/>
      <c r="H619" s="7"/>
      <c r="I619" s="7"/>
      <c r="J619" s="7"/>
      <c r="K619" s="7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2:22" ht="15.75" customHeight="1" x14ac:dyDescent="0.3">
      <c r="B620" s="9"/>
      <c r="C620" s="7"/>
      <c r="D620" s="7"/>
      <c r="E620" s="7"/>
      <c r="G620" s="9"/>
      <c r="H620" s="7"/>
      <c r="I620" s="7"/>
      <c r="J620" s="7"/>
      <c r="K620" s="7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2:22" ht="15.75" customHeight="1" x14ac:dyDescent="0.3">
      <c r="B621" s="9"/>
      <c r="C621" s="7"/>
      <c r="D621" s="7"/>
      <c r="E621" s="7"/>
      <c r="G621" s="9"/>
      <c r="H621" s="7"/>
      <c r="I621" s="7"/>
      <c r="J621" s="7"/>
      <c r="K621" s="7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2:22" ht="15.75" customHeight="1" x14ac:dyDescent="0.3">
      <c r="B622" s="9"/>
      <c r="C622" s="7"/>
      <c r="D622" s="7"/>
      <c r="E622" s="7"/>
      <c r="G622" s="9"/>
      <c r="H622" s="7"/>
      <c r="I622" s="7"/>
      <c r="J622" s="7"/>
      <c r="K622" s="7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2:22" ht="15.75" customHeight="1" x14ac:dyDescent="0.3">
      <c r="B623" s="9"/>
      <c r="C623" s="7"/>
      <c r="D623" s="7"/>
      <c r="E623" s="7"/>
      <c r="G623" s="9"/>
      <c r="H623" s="7"/>
      <c r="I623" s="7"/>
      <c r="J623" s="7"/>
      <c r="K623" s="7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2:22" ht="15.75" customHeight="1" x14ac:dyDescent="0.3">
      <c r="B624" s="9"/>
      <c r="C624" s="7"/>
      <c r="D624" s="7"/>
      <c r="E624" s="7"/>
      <c r="G624" s="9"/>
      <c r="H624" s="7"/>
      <c r="I624" s="7"/>
      <c r="J624" s="7"/>
      <c r="K624" s="7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2:22" ht="15.75" customHeight="1" x14ac:dyDescent="0.3">
      <c r="B625" s="9"/>
      <c r="C625" s="7"/>
      <c r="D625" s="7"/>
      <c r="E625" s="7"/>
      <c r="G625" s="9"/>
      <c r="H625" s="7"/>
      <c r="I625" s="7"/>
      <c r="J625" s="7"/>
      <c r="K625" s="7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2:22" ht="15.75" customHeight="1" x14ac:dyDescent="0.3">
      <c r="B626" s="9"/>
      <c r="C626" s="7"/>
      <c r="D626" s="7"/>
      <c r="E626" s="7"/>
      <c r="G626" s="9"/>
      <c r="H626" s="7"/>
      <c r="I626" s="7"/>
      <c r="J626" s="7"/>
      <c r="K626" s="7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2:22" ht="15.75" customHeight="1" x14ac:dyDescent="0.3">
      <c r="B627" s="9"/>
      <c r="C627" s="7"/>
      <c r="D627" s="7"/>
      <c r="E627" s="7"/>
      <c r="G627" s="9"/>
      <c r="H627" s="7"/>
      <c r="I627" s="7"/>
      <c r="J627" s="7"/>
      <c r="K627" s="7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2:22" ht="15.75" customHeight="1" x14ac:dyDescent="0.3">
      <c r="B628" s="9"/>
      <c r="C628" s="7"/>
      <c r="D628" s="7"/>
      <c r="E628" s="7"/>
      <c r="G628" s="9"/>
      <c r="H628" s="7"/>
      <c r="I628" s="7"/>
      <c r="J628" s="7"/>
      <c r="K628" s="7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2:22" ht="15.75" customHeight="1" x14ac:dyDescent="0.3">
      <c r="B629" s="9"/>
      <c r="C629" s="7"/>
      <c r="D629" s="7"/>
      <c r="E629" s="7"/>
      <c r="G629" s="9"/>
      <c r="H629" s="7"/>
      <c r="I629" s="7"/>
      <c r="J629" s="7"/>
      <c r="K629" s="7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2:22" ht="15.75" customHeight="1" x14ac:dyDescent="0.3">
      <c r="B630" s="9"/>
      <c r="C630" s="7"/>
      <c r="D630" s="7"/>
      <c r="E630" s="7"/>
      <c r="G630" s="9"/>
      <c r="H630" s="7"/>
      <c r="I630" s="7"/>
      <c r="J630" s="7"/>
      <c r="K630" s="7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2:22" ht="15.75" customHeight="1" x14ac:dyDescent="0.3">
      <c r="B631" s="9"/>
      <c r="C631" s="7"/>
      <c r="D631" s="7"/>
      <c r="E631" s="7"/>
      <c r="G631" s="9"/>
      <c r="H631" s="7"/>
      <c r="I631" s="7"/>
      <c r="J631" s="7"/>
      <c r="K631" s="7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2:22" ht="15.75" customHeight="1" x14ac:dyDescent="0.3">
      <c r="B632" s="9"/>
      <c r="C632" s="7"/>
      <c r="D632" s="7"/>
      <c r="E632" s="7"/>
      <c r="G632" s="9"/>
      <c r="H632" s="7"/>
      <c r="I632" s="7"/>
      <c r="J632" s="7"/>
      <c r="K632" s="7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2:22" ht="15.75" customHeight="1" x14ac:dyDescent="0.3">
      <c r="B633" s="9"/>
      <c r="C633" s="7"/>
      <c r="D633" s="7"/>
      <c r="E633" s="7"/>
      <c r="G633" s="9"/>
      <c r="H633" s="7"/>
      <c r="I633" s="7"/>
      <c r="J633" s="7"/>
      <c r="K633" s="7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2:22" ht="15.75" customHeight="1" x14ac:dyDescent="0.3">
      <c r="B634" s="9"/>
      <c r="C634" s="7"/>
      <c r="D634" s="7"/>
      <c r="E634" s="7"/>
      <c r="G634" s="9"/>
      <c r="H634" s="7"/>
      <c r="I634" s="7"/>
      <c r="J634" s="7"/>
      <c r="K634" s="7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2:22" ht="15.75" customHeight="1" x14ac:dyDescent="0.3">
      <c r="B635" s="9"/>
      <c r="C635" s="7"/>
      <c r="D635" s="7"/>
      <c r="E635" s="7"/>
      <c r="G635" s="9"/>
      <c r="H635" s="7"/>
      <c r="I635" s="7"/>
      <c r="J635" s="7"/>
      <c r="K635" s="7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2:22" ht="15.75" customHeight="1" x14ac:dyDescent="0.3">
      <c r="B636" s="9"/>
      <c r="C636" s="7"/>
      <c r="D636" s="7"/>
      <c r="E636" s="7"/>
      <c r="G636" s="9"/>
      <c r="H636" s="7"/>
      <c r="I636" s="7"/>
      <c r="J636" s="7"/>
      <c r="K636" s="7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2:22" ht="15.75" customHeight="1" x14ac:dyDescent="0.3">
      <c r="B637" s="9"/>
      <c r="C637" s="7"/>
      <c r="D637" s="7"/>
      <c r="E637" s="7"/>
      <c r="G637" s="9"/>
      <c r="H637" s="7"/>
      <c r="I637" s="7"/>
      <c r="J637" s="7"/>
      <c r="K637" s="7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2:22" ht="15.75" customHeight="1" x14ac:dyDescent="0.3">
      <c r="B638" s="9"/>
      <c r="C638" s="7"/>
      <c r="D638" s="7"/>
      <c r="E638" s="7"/>
      <c r="G638" s="9"/>
      <c r="H638" s="7"/>
      <c r="I638" s="7"/>
      <c r="J638" s="7"/>
      <c r="K638" s="7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2:22" ht="15.75" customHeight="1" x14ac:dyDescent="0.3">
      <c r="B639" s="9"/>
      <c r="C639" s="7"/>
      <c r="D639" s="7"/>
      <c r="E639" s="7"/>
      <c r="G639" s="9"/>
      <c r="H639" s="7"/>
      <c r="I639" s="7"/>
      <c r="J639" s="7"/>
      <c r="K639" s="7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2:22" ht="15.75" customHeight="1" x14ac:dyDescent="0.3">
      <c r="B640" s="9"/>
      <c r="C640" s="7"/>
      <c r="D640" s="7"/>
      <c r="E640" s="7"/>
      <c r="G640" s="9"/>
      <c r="H640" s="7"/>
      <c r="I640" s="7"/>
      <c r="J640" s="7"/>
      <c r="K640" s="7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2:22" ht="15.75" customHeight="1" x14ac:dyDescent="0.3">
      <c r="B641" s="9"/>
      <c r="C641" s="7"/>
      <c r="D641" s="7"/>
      <c r="E641" s="7"/>
      <c r="G641" s="9"/>
      <c r="H641" s="7"/>
      <c r="I641" s="7"/>
      <c r="J641" s="7"/>
      <c r="K641" s="7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2:22" ht="15.75" customHeight="1" x14ac:dyDescent="0.3">
      <c r="B642" s="9"/>
      <c r="C642" s="7"/>
      <c r="D642" s="7"/>
      <c r="E642" s="7"/>
      <c r="G642" s="9"/>
      <c r="H642" s="7"/>
      <c r="I642" s="7"/>
      <c r="J642" s="7"/>
      <c r="K642" s="7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2:22" ht="15.75" customHeight="1" x14ac:dyDescent="0.3">
      <c r="B643" s="9"/>
      <c r="C643" s="7"/>
      <c r="D643" s="7"/>
      <c r="E643" s="7"/>
      <c r="G643" s="9"/>
      <c r="H643" s="7"/>
      <c r="I643" s="7"/>
      <c r="J643" s="7"/>
      <c r="K643" s="7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2:22" ht="15.75" customHeight="1" x14ac:dyDescent="0.3">
      <c r="B644" s="9"/>
      <c r="C644" s="7"/>
      <c r="D644" s="7"/>
      <c r="E644" s="7"/>
      <c r="G644" s="9"/>
      <c r="H644" s="7"/>
      <c r="I644" s="7"/>
      <c r="J644" s="7"/>
      <c r="K644" s="7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2:22" ht="15.75" customHeight="1" x14ac:dyDescent="0.3">
      <c r="B645" s="9"/>
      <c r="C645" s="7"/>
      <c r="D645" s="7"/>
      <c r="E645" s="7"/>
      <c r="G645" s="9"/>
      <c r="H645" s="7"/>
      <c r="I645" s="7"/>
      <c r="J645" s="7"/>
      <c r="K645" s="7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2:22" ht="15.75" customHeight="1" x14ac:dyDescent="0.3">
      <c r="B646" s="9"/>
      <c r="C646" s="7"/>
      <c r="D646" s="7"/>
      <c r="E646" s="7"/>
      <c r="G646" s="9"/>
      <c r="H646" s="7"/>
      <c r="I646" s="7"/>
      <c r="J646" s="7"/>
      <c r="K646" s="7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2:22" ht="15.75" customHeight="1" x14ac:dyDescent="0.3">
      <c r="B647" s="9"/>
      <c r="C647" s="7"/>
      <c r="D647" s="7"/>
      <c r="E647" s="7"/>
      <c r="G647" s="9"/>
      <c r="H647" s="7"/>
      <c r="I647" s="7"/>
      <c r="J647" s="7"/>
      <c r="K647" s="7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2:22" ht="15.75" customHeight="1" x14ac:dyDescent="0.3">
      <c r="B648" s="9"/>
      <c r="C648" s="7"/>
      <c r="D648" s="7"/>
      <c r="E648" s="7"/>
      <c r="G648" s="9"/>
      <c r="H648" s="7"/>
      <c r="I648" s="7"/>
      <c r="J648" s="7"/>
      <c r="K648" s="7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2:22" ht="15.75" customHeight="1" x14ac:dyDescent="0.3">
      <c r="B649" s="9"/>
      <c r="C649" s="7"/>
      <c r="D649" s="7"/>
      <c r="E649" s="7"/>
      <c r="G649" s="9"/>
      <c r="H649" s="7"/>
      <c r="I649" s="7"/>
      <c r="J649" s="7"/>
      <c r="K649" s="7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2:22" ht="15.75" customHeight="1" x14ac:dyDescent="0.3">
      <c r="B650" s="9"/>
      <c r="C650" s="7"/>
      <c r="D650" s="7"/>
      <c r="E650" s="7"/>
      <c r="G650" s="9"/>
      <c r="H650" s="7"/>
      <c r="I650" s="7"/>
      <c r="J650" s="7"/>
      <c r="K650" s="7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2:22" ht="15.75" customHeight="1" x14ac:dyDescent="0.3">
      <c r="B651" s="9"/>
      <c r="C651" s="7"/>
      <c r="D651" s="7"/>
      <c r="E651" s="7"/>
      <c r="G651" s="9"/>
      <c r="H651" s="7"/>
      <c r="I651" s="7"/>
      <c r="J651" s="7"/>
      <c r="K651" s="7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2:22" ht="15.75" customHeight="1" x14ac:dyDescent="0.3">
      <c r="B652" s="9"/>
      <c r="C652" s="7"/>
      <c r="D652" s="7"/>
      <c r="E652" s="7"/>
      <c r="G652" s="9"/>
      <c r="H652" s="7"/>
      <c r="I652" s="7"/>
      <c r="J652" s="7"/>
      <c r="K652" s="7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2:22" ht="15.75" customHeight="1" x14ac:dyDescent="0.3">
      <c r="B653" s="9"/>
      <c r="C653" s="7"/>
      <c r="D653" s="7"/>
      <c r="E653" s="7"/>
      <c r="G653" s="9"/>
      <c r="H653" s="7"/>
      <c r="I653" s="7"/>
      <c r="J653" s="7"/>
      <c r="K653" s="7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2:22" ht="15.75" customHeight="1" x14ac:dyDescent="0.3">
      <c r="B654" s="9"/>
      <c r="C654" s="7"/>
      <c r="D654" s="7"/>
      <c r="E654" s="7"/>
      <c r="G654" s="9"/>
      <c r="H654" s="7"/>
      <c r="I654" s="7"/>
      <c r="J654" s="7"/>
      <c r="K654" s="7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2:22" ht="15.75" customHeight="1" x14ac:dyDescent="0.3">
      <c r="B655" s="9"/>
      <c r="C655" s="7"/>
      <c r="D655" s="7"/>
      <c r="E655" s="7"/>
      <c r="G655" s="9"/>
      <c r="H655" s="7"/>
      <c r="I655" s="7"/>
      <c r="J655" s="7"/>
      <c r="K655" s="7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2:22" ht="15.75" customHeight="1" x14ac:dyDescent="0.3">
      <c r="B656" s="9"/>
      <c r="C656" s="7"/>
      <c r="D656" s="7"/>
      <c r="E656" s="7"/>
      <c r="G656" s="9"/>
      <c r="H656" s="7"/>
      <c r="I656" s="7"/>
      <c r="J656" s="7"/>
      <c r="K656" s="7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2:22" ht="15.75" customHeight="1" x14ac:dyDescent="0.3">
      <c r="B657" s="9"/>
      <c r="C657" s="7"/>
      <c r="D657" s="7"/>
      <c r="E657" s="7"/>
      <c r="G657" s="9"/>
      <c r="H657" s="7"/>
      <c r="I657" s="7"/>
      <c r="J657" s="7"/>
      <c r="K657" s="7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2:22" ht="15.75" customHeight="1" x14ac:dyDescent="0.3">
      <c r="B658" s="9"/>
      <c r="C658" s="7"/>
      <c r="D658" s="7"/>
      <c r="E658" s="7"/>
      <c r="G658" s="9"/>
      <c r="H658" s="7"/>
      <c r="I658" s="7"/>
      <c r="J658" s="7"/>
      <c r="K658" s="7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2:22" ht="15.75" customHeight="1" x14ac:dyDescent="0.3">
      <c r="B659" s="9"/>
      <c r="C659" s="7"/>
      <c r="D659" s="7"/>
      <c r="E659" s="7"/>
      <c r="G659" s="9"/>
      <c r="H659" s="7"/>
      <c r="I659" s="7"/>
      <c r="J659" s="7"/>
      <c r="K659" s="7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2:22" ht="15.75" customHeight="1" x14ac:dyDescent="0.3">
      <c r="B660" s="9"/>
      <c r="C660" s="7"/>
      <c r="D660" s="7"/>
      <c r="E660" s="7"/>
      <c r="G660" s="9"/>
      <c r="H660" s="7"/>
      <c r="I660" s="7"/>
      <c r="J660" s="7"/>
      <c r="K660" s="7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2:22" ht="15.75" customHeight="1" x14ac:dyDescent="0.3">
      <c r="B661" s="9"/>
      <c r="C661" s="7"/>
      <c r="D661" s="7"/>
      <c r="E661" s="7"/>
      <c r="G661" s="9"/>
      <c r="H661" s="7"/>
      <c r="I661" s="7"/>
      <c r="J661" s="7"/>
      <c r="K661" s="7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2:22" ht="15.75" customHeight="1" x14ac:dyDescent="0.3">
      <c r="B662" s="9"/>
      <c r="C662" s="7"/>
      <c r="D662" s="7"/>
      <c r="E662" s="7"/>
      <c r="G662" s="9"/>
      <c r="H662" s="7"/>
      <c r="I662" s="7"/>
      <c r="J662" s="7"/>
      <c r="K662" s="7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2:22" ht="15.75" customHeight="1" x14ac:dyDescent="0.3">
      <c r="B663" s="9"/>
      <c r="C663" s="7"/>
      <c r="D663" s="7"/>
      <c r="E663" s="7"/>
      <c r="G663" s="9"/>
      <c r="H663" s="7"/>
      <c r="I663" s="7"/>
      <c r="J663" s="7"/>
      <c r="K663" s="7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2:22" ht="15.75" customHeight="1" x14ac:dyDescent="0.3">
      <c r="B664" s="9"/>
      <c r="C664" s="7"/>
      <c r="D664" s="7"/>
      <c r="E664" s="7"/>
      <c r="G664" s="9"/>
      <c r="H664" s="7"/>
      <c r="I664" s="7"/>
      <c r="J664" s="7"/>
      <c r="K664" s="7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2:22" ht="15.75" customHeight="1" x14ac:dyDescent="0.3">
      <c r="B665" s="9"/>
      <c r="C665" s="7"/>
      <c r="D665" s="7"/>
      <c r="E665" s="7"/>
      <c r="G665" s="9"/>
      <c r="H665" s="7"/>
      <c r="I665" s="7"/>
      <c r="J665" s="7"/>
      <c r="K665" s="7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2:22" ht="15.75" customHeight="1" x14ac:dyDescent="0.3">
      <c r="B666" s="9"/>
      <c r="C666" s="7"/>
      <c r="D666" s="7"/>
      <c r="E666" s="7"/>
      <c r="G666" s="9"/>
      <c r="H666" s="7"/>
      <c r="I666" s="7"/>
      <c r="J666" s="7"/>
      <c r="K666" s="7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2:22" ht="15.75" customHeight="1" x14ac:dyDescent="0.3">
      <c r="B667" s="9"/>
      <c r="C667" s="7"/>
      <c r="D667" s="7"/>
      <c r="E667" s="7"/>
      <c r="G667" s="9"/>
      <c r="H667" s="7"/>
      <c r="I667" s="7"/>
      <c r="J667" s="7"/>
      <c r="K667" s="7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2:22" ht="15.75" customHeight="1" x14ac:dyDescent="0.3">
      <c r="B668" s="9"/>
      <c r="C668" s="7"/>
      <c r="D668" s="7"/>
      <c r="E668" s="7"/>
      <c r="G668" s="9"/>
      <c r="H668" s="7"/>
      <c r="I668" s="7"/>
      <c r="J668" s="7"/>
      <c r="K668" s="7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2:22" ht="15.75" customHeight="1" x14ac:dyDescent="0.3">
      <c r="B669" s="9"/>
      <c r="C669" s="7"/>
      <c r="D669" s="7"/>
      <c r="E669" s="7"/>
      <c r="G669" s="9"/>
      <c r="H669" s="7"/>
      <c r="I669" s="7"/>
      <c r="J669" s="7"/>
      <c r="K669" s="7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2:22" ht="15.75" customHeight="1" x14ac:dyDescent="0.3">
      <c r="B670" s="9"/>
      <c r="C670" s="7"/>
      <c r="D670" s="7"/>
      <c r="E670" s="7"/>
      <c r="G670" s="9"/>
      <c r="H670" s="7"/>
      <c r="I670" s="7"/>
      <c r="J670" s="7"/>
      <c r="K670" s="7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2:22" ht="15.75" customHeight="1" x14ac:dyDescent="0.3">
      <c r="B671" s="9"/>
      <c r="C671" s="7"/>
      <c r="D671" s="7"/>
      <c r="E671" s="7"/>
      <c r="G671" s="9"/>
      <c r="H671" s="7"/>
      <c r="I671" s="7"/>
      <c r="J671" s="7"/>
      <c r="K671" s="7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2:22" ht="15.75" customHeight="1" x14ac:dyDescent="0.3">
      <c r="B672" s="9"/>
      <c r="C672" s="7"/>
      <c r="D672" s="7"/>
      <c r="E672" s="7"/>
      <c r="G672" s="9"/>
      <c r="H672" s="7"/>
      <c r="I672" s="7"/>
      <c r="J672" s="7"/>
      <c r="K672" s="7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2:22" ht="15.75" customHeight="1" x14ac:dyDescent="0.3">
      <c r="B673" s="9"/>
      <c r="C673" s="7"/>
      <c r="D673" s="7"/>
      <c r="E673" s="7"/>
      <c r="G673" s="9"/>
      <c r="H673" s="7"/>
      <c r="I673" s="7"/>
      <c r="J673" s="7"/>
      <c r="K673" s="7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2:22" ht="15.75" customHeight="1" x14ac:dyDescent="0.3">
      <c r="B674" s="9"/>
      <c r="C674" s="7"/>
      <c r="D674" s="7"/>
      <c r="E674" s="7"/>
      <c r="G674" s="9"/>
      <c r="H674" s="7"/>
      <c r="I674" s="7"/>
      <c r="J674" s="7"/>
      <c r="K674" s="7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2:22" ht="15.75" customHeight="1" x14ac:dyDescent="0.3">
      <c r="B675" s="9"/>
      <c r="C675" s="7"/>
      <c r="D675" s="7"/>
      <c r="E675" s="7"/>
      <c r="G675" s="9"/>
      <c r="H675" s="7"/>
      <c r="I675" s="7"/>
      <c r="J675" s="7"/>
      <c r="K675" s="7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2:22" ht="15.75" customHeight="1" x14ac:dyDescent="0.3">
      <c r="B676" s="9"/>
      <c r="C676" s="7"/>
      <c r="D676" s="7"/>
      <c r="E676" s="7"/>
      <c r="G676" s="9"/>
      <c r="H676" s="7"/>
      <c r="I676" s="7"/>
      <c r="J676" s="7"/>
      <c r="K676" s="7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2:22" ht="15.75" customHeight="1" x14ac:dyDescent="0.3">
      <c r="B677" s="9"/>
      <c r="C677" s="7"/>
      <c r="D677" s="7"/>
      <c r="E677" s="7"/>
      <c r="G677" s="9"/>
      <c r="H677" s="7"/>
      <c r="I677" s="7"/>
      <c r="J677" s="7"/>
      <c r="K677" s="7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2:22" ht="15.75" customHeight="1" x14ac:dyDescent="0.3">
      <c r="B678" s="9"/>
      <c r="C678" s="7"/>
      <c r="D678" s="7"/>
      <c r="E678" s="7"/>
      <c r="G678" s="9"/>
      <c r="H678" s="7"/>
      <c r="I678" s="7"/>
      <c r="J678" s="7"/>
      <c r="K678" s="7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2:22" ht="15.75" customHeight="1" x14ac:dyDescent="0.3">
      <c r="B679" s="9"/>
      <c r="C679" s="7"/>
      <c r="D679" s="7"/>
      <c r="E679" s="7"/>
      <c r="G679" s="9"/>
      <c r="H679" s="7"/>
      <c r="I679" s="7"/>
      <c r="J679" s="7"/>
      <c r="K679" s="7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2:22" ht="15.75" customHeight="1" x14ac:dyDescent="0.3">
      <c r="B680" s="9"/>
      <c r="C680" s="7"/>
      <c r="D680" s="7"/>
      <c r="E680" s="7"/>
      <c r="G680" s="9"/>
      <c r="H680" s="7"/>
      <c r="I680" s="7"/>
      <c r="J680" s="7"/>
      <c r="K680" s="7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2:22" ht="15.75" customHeight="1" x14ac:dyDescent="0.3">
      <c r="B681" s="9"/>
      <c r="C681" s="7"/>
      <c r="D681" s="7"/>
      <c r="E681" s="7"/>
      <c r="G681" s="9"/>
      <c r="H681" s="7"/>
      <c r="I681" s="7"/>
      <c r="J681" s="7"/>
      <c r="K681" s="7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2:22" ht="15.75" customHeight="1" x14ac:dyDescent="0.3">
      <c r="B682" s="9"/>
      <c r="C682" s="7"/>
      <c r="D682" s="7"/>
      <c r="E682" s="7"/>
      <c r="G682" s="9"/>
      <c r="H682" s="7"/>
      <c r="I682" s="7"/>
      <c r="J682" s="7"/>
      <c r="K682" s="7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2:22" ht="15.75" customHeight="1" x14ac:dyDescent="0.3">
      <c r="B683" s="9"/>
      <c r="C683" s="7"/>
      <c r="D683" s="7"/>
      <c r="E683" s="7"/>
      <c r="G683" s="9"/>
      <c r="H683" s="7"/>
      <c r="I683" s="7"/>
      <c r="J683" s="7"/>
      <c r="K683" s="7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2:22" ht="15.75" customHeight="1" x14ac:dyDescent="0.3">
      <c r="B684" s="9"/>
      <c r="C684" s="7"/>
      <c r="D684" s="7"/>
      <c r="E684" s="7"/>
      <c r="G684" s="9"/>
      <c r="H684" s="7"/>
      <c r="I684" s="7"/>
      <c r="J684" s="7"/>
      <c r="K684" s="7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2:22" ht="15.75" customHeight="1" x14ac:dyDescent="0.3">
      <c r="B685" s="9"/>
      <c r="C685" s="7"/>
      <c r="D685" s="7"/>
      <c r="E685" s="7"/>
      <c r="G685" s="9"/>
      <c r="H685" s="7"/>
      <c r="I685" s="7"/>
      <c r="J685" s="7"/>
      <c r="K685" s="7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2:22" ht="15.75" customHeight="1" x14ac:dyDescent="0.3">
      <c r="B686" s="9"/>
      <c r="C686" s="7"/>
      <c r="D686" s="7"/>
      <c r="E686" s="7"/>
      <c r="G686" s="9"/>
      <c r="H686" s="7"/>
      <c r="I686" s="7"/>
      <c r="J686" s="7"/>
      <c r="K686" s="7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2:22" ht="15.75" customHeight="1" x14ac:dyDescent="0.3">
      <c r="B687" s="9"/>
      <c r="C687" s="7"/>
      <c r="D687" s="7"/>
      <c r="E687" s="7"/>
      <c r="G687" s="9"/>
      <c r="H687" s="7"/>
      <c r="I687" s="7"/>
      <c r="J687" s="7"/>
      <c r="K687" s="7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2:22" ht="15.75" customHeight="1" x14ac:dyDescent="0.3">
      <c r="B688" s="9"/>
      <c r="C688" s="7"/>
      <c r="D688" s="7"/>
      <c r="E688" s="7"/>
      <c r="G688" s="9"/>
      <c r="H688" s="7"/>
      <c r="I688" s="7"/>
      <c r="J688" s="7"/>
      <c r="K688" s="7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2:22" ht="15.75" customHeight="1" x14ac:dyDescent="0.3">
      <c r="B689" s="9"/>
      <c r="C689" s="7"/>
      <c r="D689" s="7"/>
      <c r="E689" s="7"/>
      <c r="G689" s="9"/>
      <c r="H689" s="7"/>
      <c r="I689" s="7"/>
      <c r="J689" s="7"/>
      <c r="K689" s="7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2:22" ht="15.75" customHeight="1" x14ac:dyDescent="0.3">
      <c r="B690" s="9"/>
      <c r="C690" s="7"/>
      <c r="D690" s="7"/>
      <c r="E690" s="7"/>
      <c r="G690" s="9"/>
      <c r="H690" s="7"/>
      <c r="I690" s="7"/>
      <c r="J690" s="7"/>
      <c r="K690" s="7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2:22" ht="15.75" customHeight="1" x14ac:dyDescent="0.3">
      <c r="B691" s="9"/>
      <c r="C691" s="7"/>
      <c r="D691" s="7"/>
      <c r="E691" s="7"/>
      <c r="G691" s="9"/>
      <c r="H691" s="7"/>
      <c r="I691" s="7"/>
      <c r="J691" s="7"/>
      <c r="K691" s="7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2:22" ht="15.75" customHeight="1" x14ac:dyDescent="0.3">
      <c r="B692" s="9"/>
      <c r="C692" s="7"/>
      <c r="D692" s="7"/>
      <c r="E692" s="7"/>
      <c r="G692" s="9"/>
      <c r="H692" s="7"/>
      <c r="I692" s="7"/>
      <c r="J692" s="7"/>
      <c r="K692" s="7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2:22" ht="15.75" customHeight="1" x14ac:dyDescent="0.3">
      <c r="B693" s="9"/>
      <c r="C693" s="7"/>
      <c r="D693" s="7"/>
      <c r="E693" s="7"/>
      <c r="G693" s="9"/>
      <c r="H693" s="7"/>
      <c r="I693" s="7"/>
      <c r="J693" s="7"/>
      <c r="K693" s="7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2:22" ht="15.75" customHeight="1" x14ac:dyDescent="0.3">
      <c r="B694" s="9"/>
      <c r="C694" s="7"/>
      <c r="D694" s="7"/>
      <c r="E694" s="7"/>
      <c r="G694" s="9"/>
      <c r="H694" s="7"/>
      <c r="I694" s="7"/>
      <c r="J694" s="7"/>
      <c r="K694" s="7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2:22" ht="15.75" customHeight="1" x14ac:dyDescent="0.3">
      <c r="B695" s="9"/>
      <c r="C695" s="7"/>
      <c r="D695" s="7"/>
      <c r="E695" s="7"/>
      <c r="G695" s="9"/>
      <c r="H695" s="7"/>
      <c r="I695" s="7"/>
      <c r="J695" s="7"/>
      <c r="K695" s="7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2:22" ht="15.75" customHeight="1" x14ac:dyDescent="0.3">
      <c r="B696" s="9"/>
      <c r="C696" s="7"/>
      <c r="D696" s="7"/>
      <c r="E696" s="7"/>
      <c r="G696" s="9"/>
      <c r="H696" s="7"/>
      <c r="I696" s="7"/>
      <c r="J696" s="7"/>
      <c r="K696" s="7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2:22" ht="15.75" customHeight="1" x14ac:dyDescent="0.3">
      <c r="B697" s="9"/>
      <c r="C697" s="7"/>
      <c r="D697" s="7"/>
      <c r="E697" s="7"/>
      <c r="G697" s="9"/>
      <c r="H697" s="7"/>
      <c r="I697" s="7"/>
      <c r="J697" s="7"/>
      <c r="K697" s="7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2:22" ht="15.75" customHeight="1" x14ac:dyDescent="0.3">
      <c r="B698" s="9"/>
      <c r="C698" s="7"/>
      <c r="D698" s="7"/>
      <c r="E698" s="7"/>
      <c r="G698" s="9"/>
      <c r="H698" s="7"/>
      <c r="I698" s="7"/>
      <c r="J698" s="7"/>
      <c r="K698" s="7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2:22" ht="15.75" customHeight="1" x14ac:dyDescent="0.3">
      <c r="B699" s="9"/>
      <c r="C699" s="7"/>
      <c r="D699" s="7"/>
      <c r="E699" s="7"/>
      <c r="G699" s="9"/>
      <c r="H699" s="7"/>
      <c r="I699" s="7"/>
      <c r="J699" s="7"/>
      <c r="K699" s="7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2:22" ht="15.75" customHeight="1" x14ac:dyDescent="0.3">
      <c r="B700" s="9"/>
      <c r="C700" s="7"/>
      <c r="D700" s="7"/>
      <c r="E700" s="7"/>
      <c r="G700" s="9"/>
      <c r="H700" s="7"/>
      <c r="I700" s="7"/>
      <c r="J700" s="7"/>
      <c r="K700" s="7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2:22" ht="15.75" customHeight="1" x14ac:dyDescent="0.3">
      <c r="B701" s="9"/>
      <c r="C701" s="7"/>
      <c r="D701" s="7"/>
      <c r="E701" s="7"/>
      <c r="G701" s="9"/>
      <c r="H701" s="7"/>
      <c r="I701" s="7"/>
      <c r="J701" s="7"/>
      <c r="K701" s="7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2:22" ht="15.75" customHeight="1" x14ac:dyDescent="0.3">
      <c r="B702" s="9"/>
      <c r="C702" s="7"/>
      <c r="D702" s="7"/>
      <c r="E702" s="7"/>
      <c r="G702" s="9"/>
      <c r="H702" s="7"/>
      <c r="I702" s="7"/>
      <c r="J702" s="7"/>
      <c r="K702" s="7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2:22" ht="15.75" customHeight="1" x14ac:dyDescent="0.3">
      <c r="B703" s="9"/>
      <c r="C703" s="7"/>
      <c r="D703" s="7"/>
      <c r="E703" s="7"/>
      <c r="G703" s="9"/>
      <c r="H703" s="7"/>
      <c r="I703" s="7"/>
      <c r="J703" s="7"/>
      <c r="K703" s="7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2:22" ht="15.75" customHeight="1" x14ac:dyDescent="0.3">
      <c r="B704" s="9"/>
      <c r="C704" s="7"/>
      <c r="D704" s="7"/>
      <c r="E704" s="7"/>
      <c r="G704" s="9"/>
      <c r="H704" s="7"/>
      <c r="I704" s="7"/>
      <c r="J704" s="7"/>
      <c r="K704" s="7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2:22" ht="15.75" customHeight="1" x14ac:dyDescent="0.3">
      <c r="B705" s="9"/>
      <c r="C705" s="7"/>
      <c r="D705" s="7"/>
      <c r="E705" s="7"/>
      <c r="G705" s="9"/>
      <c r="H705" s="7"/>
      <c r="I705" s="7"/>
      <c r="J705" s="7"/>
      <c r="K705" s="7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2:22" ht="15.75" customHeight="1" x14ac:dyDescent="0.3">
      <c r="B706" s="9"/>
      <c r="C706" s="7"/>
      <c r="D706" s="7"/>
      <c r="E706" s="7"/>
      <c r="G706" s="9"/>
      <c r="H706" s="7"/>
      <c r="I706" s="7"/>
      <c r="J706" s="7"/>
      <c r="K706" s="7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2:22" ht="15.75" customHeight="1" x14ac:dyDescent="0.3">
      <c r="B707" s="9"/>
      <c r="C707" s="7"/>
      <c r="D707" s="7"/>
      <c r="E707" s="7"/>
      <c r="G707" s="9"/>
      <c r="H707" s="7"/>
      <c r="I707" s="7"/>
      <c r="J707" s="7"/>
      <c r="K707" s="7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2:22" ht="15.75" customHeight="1" x14ac:dyDescent="0.3">
      <c r="B708" s="9"/>
      <c r="C708" s="7"/>
      <c r="D708" s="7"/>
      <c r="E708" s="7"/>
      <c r="G708" s="9"/>
      <c r="H708" s="7"/>
      <c r="I708" s="7"/>
      <c r="J708" s="7"/>
      <c r="K708" s="7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2:22" ht="15.75" customHeight="1" x14ac:dyDescent="0.3">
      <c r="B709" s="9"/>
      <c r="C709" s="7"/>
      <c r="D709" s="7"/>
      <c r="E709" s="7"/>
      <c r="G709" s="9"/>
      <c r="H709" s="7"/>
      <c r="I709" s="7"/>
      <c r="J709" s="7"/>
      <c r="K709" s="7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2:22" ht="15.75" customHeight="1" x14ac:dyDescent="0.3">
      <c r="B710" s="9"/>
      <c r="C710" s="7"/>
      <c r="D710" s="7"/>
      <c r="E710" s="7"/>
      <c r="G710" s="9"/>
      <c r="H710" s="7"/>
      <c r="I710" s="7"/>
      <c r="J710" s="7"/>
      <c r="K710" s="7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2:22" ht="15.75" customHeight="1" x14ac:dyDescent="0.3">
      <c r="B711" s="9"/>
      <c r="C711" s="7"/>
      <c r="D711" s="7"/>
      <c r="E711" s="7"/>
      <c r="G711" s="9"/>
      <c r="H711" s="7"/>
      <c r="I711" s="7"/>
      <c r="J711" s="7"/>
      <c r="K711" s="7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2:22" ht="15.75" customHeight="1" x14ac:dyDescent="0.3">
      <c r="B712" s="9"/>
      <c r="C712" s="7"/>
      <c r="D712" s="7"/>
      <c r="E712" s="7"/>
      <c r="G712" s="9"/>
      <c r="H712" s="7"/>
      <c r="I712" s="7"/>
      <c r="J712" s="7"/>
      <c r="K712" s="7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2:22" ht="15.75" customHeight="1" x14ac:dyDescent="0.3">
      <c r="B713" s="9"/>
      <c r="C713" s="7"/>
      <c r="D713" s="7"/>
      <c r="E713" s="7"/>
      <c r="G713" s="9"/>
      <c r="H713" s="7"/>
      <c r="I713" s="7"/>
      <c r="J713" s="7"/>
      <c r="K713" s="7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2:22" ht="15.75" customHeight="1" x14ac:dyDescent="0.3">
      <c r="B714" s="9"/>
      <c r="C714" s="7"/>
      <c r="D714" s="7"/>
      <c r="E714" s="7"/>
      <c r="G714" s="9"/>
      <c r="H714" s="7"/>
      <c r="I714" s="7"/>
      <c r="J714" s="7"/>
      <c r="K714" s="7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2:22" ht="15.75" customHeight="1" x14ac:dyDescent="0.3">
      <c r="B715" s="9"/>
      <c r="C715" s="7"/>
      <c r="D715" s="7"/>
      <c r="E715" s="7"/>
      <c r="G715" s="9"/>
      <c r="H715" s="7"/>
      <c r="I715" s="7"/>
      <c r="J715" s="7"/>
      <c r="K715" s="7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2:22" ht="15.75" customHeight="1" x14ac:dyDescent="0.3">
      <c r="B716" s="9"/>
      <c r="C716" s="7"/>
      <c r="D716" s="7"/>
      <c r="E716" s="7"/>
      <c r="G716" s="9"/>
      <c r="H716" s="7"/>
      <c r="I716" s="7"/>
      <c r="J716" s="7"/>
      <c r="K716" s="7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2:22" ht="15.75" customHeight="1" x14ac:dyDescent="0.3">
      <c r="B717" s="9"/>
      <c r="C717" s="7"/>
      <c r="D717" s="7"/>
      <c r="E717" s="7"/>
      <c r="G717" s="9"/>
      <c r="H717" s="7"/>
      <c r="I717" s="7"/>
      <c r="J717" s="7"/>
      <c r="K717" s="7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2:22" ht="15.75" customHeight="1" x14ac:dyDescent="0.3">
      <c r="B718" s="9"/>
      <c r="C718" s="7"/>
      <c r="D718" s="7"/>
      <c r="E718" s="7"/>
      <c r="G718" s="9"/>
      <c r="H718" s="7"/>
      <c r="I718" s="7"/>
      <c r="J718" s="7"/>
      <c r="K718" s="7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2:22" ht="15.75" customHeight="1" x14ac:dyDescent="0.3">
      <c r="B719" s="9"/>
      <c r="C719" s="7"/>
      <c r="D719" s="7"/>
      <c r="E719" s="7"/>
      <c r="G719" s="9"/>
      <c r="H719" s="7"/>
      <c r="I719" s="7"/>
      <c r="J719" s="7"/>
      <c r="K719" s="7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2:22" ht="15.75" customHeight="1" x14ac:dyDescent="0.3">
      <c r="B720" s="9"/>
      <c r="C720" s="7"/>
      <c r="D720" s="7"/>
      <c r="E720" s="7"/>
      <c r="G720" s="9"/>
      <c r="H720" s="7"/>
      <c r="I720" s="7"/>
      <c r="J720" s="7"/>
      <c r="K720" s="7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2:22" ht="15.75" customHeight="1" x14ac:dyDescent="0.3">
      <c r="B721" s="9"/>
      <c r="C721" s="7"/>
      <c r="D721" s="7"/>
      <c r="E721" s="7"/>
      <c r="G721" s="9"/>
      <c r="H721" s="7"/>
      <c r="I721" s="7"/>
      <c r="J721" s="7"/>
      <c r="K721" s="7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2:22" ht="15.75" customHeight="1" x14ac:dyDescent="0.3">
      <c r="B722" s="9"/>
      <c r="C722" s="7"/>
      <c r="D722" s="7"/>
      <c r="E722" s="7"/>
      <c r="G722" s="9"/>
      <c r="H722" s="7"/>
      <c r="I722" s="7"/>
      <c r="J722" s="7"/>
      <c r="K722" s="7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2:22" ht="15.75" customHeight="1" x14ac:dyDescent="0.3">
      <c r="B723" s="9"/>
      <c r="C723" s="7"/>
      <c r="D723" s="7"/>
      <c r="E723" s="7"/>
      <c r="G723" s="9"/>
      <c r="H723" s="7"/>
      <c r="I723" s="7"/>
      <c r="J723" s="7"/>
      <c r="K723" s="7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2:22" ht="15.75" customHeight="1" x14ac:dyDescent="0.3">
      <c r="B724" s="9"/>
      <c r="C724" s="7"/>
      <c r="D724" s="7"/>
      <c r="E724" s="7"/>
      <c r="G724" s="9"/>
      <c r="H724" s="7"/>
      <c r="I724" s="7"/>
      <c r="J724" s="7"/>
      <c r="K724" s="7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2:22" ht="15.75" customHeight="1" x14ac:dyDescent="0.3">
      <c r="B725" s="9"/>
      <c r="C725" s="7"/>
      <c r="D725" s="7"/>
      <c r="E725" s="7"/>
      <c r="G725" s="9"/>
      <c r="H725" s="7"/>
      <c r="I725" s="7"/>
      <c r="J725" s="7"/>
      <c r="K725" s="7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2:22" ht="15.75" customHeight="1" x14ac:dyDescent="0.3">
      <c r="B726" s="9"/>
      <c r="C726" s="7"/>
      <c r="D726" s="7"/>
      <c r="E726" s="7"/>
      <c r="G726" s="9"/>
      <c r="H726" s="7"/>
      <c r="I726" s="7"/>
      <c r="J726" s="7"/>
      <c r="K726" s="7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2:22" ht="15.75" customHeight="1" x14ac:dyDescent="0.3">
      <c r="B727" s="9"/>
      <c r="C727" s="7"/>
      <c r="D727" s="7"/>
      <c r="E727" s="7"/>
      <c r="G727" s="9"/>
      <c r="H727" s="7"/>
      <c r="I727" s="7"/>
      <c r="J727" s="7"/>
      <c r="K727" s="7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2:22" ht="15.75" customHeight="1" x14ac:dyDescent="0.3">
      <c r="B728" s="9"/>
      <c r="C728" s="7"/>
      <c r="D728" s="7"/>
      <c r="E728" s="7"/>
      <c r="G728" s="9"/>
      <c r="H728" s="7"/>
      <c r="I728" s="7"/>
      <c r="J728" s="7"/>
      <c r="K728" s="7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2:22" ht="15.75" customHeight="1" x14ac:dyDescent="0.3">
      <c r="B729" s="9"/>
      <c r="C729" s="7"/>
      <c r="D729" s="7"/>
      <c r="E729" s="7"/>
      <c r="G729" s="9"/>
      <c r="H729" s="7"/>
      <c r="I729" s="7"/>
      <c r="J729" s="7"/>
      <c r="K729" s="7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2:22" ht="15.75" customHeight="1" x14ac:dyDescent="0.3">
      <c r="B730" s="9"/>
      <c r="C730" s="7"/>
      <c r="D730" s="7"/>
      <c r="E730" s="7"/>
      <c r="G730" s="9"/>
      <c r="H730" s="7"/>
      <c r="I730" s="7"/>
      <c r="J730" s="7"/>
      <c r="K730" s="7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2:22" ht="15.75" customHeight="1" x14ac:dyDescent="0.3">
      <c r="B731" s="9"/>
      <c r="C731" s="7"/>
      <c r="D731" s="7"/>
      <c r="E731" s="7"/>
      <c r="G731" s="9"/>
      <c r="H731" s="7"/>
      <c r="I731" s="7"/>
      <c r="J731" s="7"/>
      <c r="K731" s="7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2:22" ht="15.75" customHeight="1" x14ac:dyDescent="0.3">
      <c r="B732" s="9"/>
      <c r="C732" s="7"/>
      <c r="D732" s="7"/>
      <c r="E732" s="7"/>
      <c r="G732" s="9"/>
      <c r="H732" s="7"/>
      <c r="I732" s="7"/>
      <c r="J732" s="7"/>
      <c r="K732" s="7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2:22" ht="15.75" customHeight="1" x14ac:dyDescent="0.3">
      <c r="B733" s="9"/>
      <c r="C733" s="7"/>
      <c r="D733" s="7"/>
      <c r="E733" s="7"/>
      <c r="G733" s="9"/>
      <c r="H733" s="7"/>
      <c r="I733" s="7"/>
      <c r="J733" s="7"/>
      <c r="K733" s="7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2:22" ht="15.75" customHeight="1" x14ac:dyDescent="0.3">
      <c r="B734" s="9"/>
      <c r="C734" s="7"/>
      <c r="D734" s="7"/>
      <c r="E734" s="7"/>
      <c r="G734" s="9"/>
      <c r="H734" s="7"/>
      <c r="I734" s="7"/>
      <c r="J734" s="7"/>
      <c r="K734" s="7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2:22" ht="15.75" customHeight="1" x14ac:dyDescent="0.3">
      <c r="B735" s="9"/>
      <c r="C735" s="7"/>
      <c r="D735" s="7"/>
      <c r="E735" s="7"/>
      <c r="G735" s="9"/>
      <c r="H735" s="7"/>
      <c r="I735" s="7"/>
      <c r="J735" s="7"/>
      <c r="K735" s="7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2:22" ht="15.75" customHeight="1" x14ac:dyDescent="0.3">
      <c r="B736" s="9"/>
      <c r="C736" s="7"/>
      <c r="D736" s="7"/>
      <c r="E736" s="7"/>
      <c r="G736" s="9"/>
      <c r="H736" s="7"/>
      <c r="I736" s="7"/>
      <c r="J736" s="7"/>
      <c r="K736" s="7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2:22" ht="15.75" customHeight="1" x14ac:dyDescent="0.3">
      <c r="B737" s="9"/>
      <c r="C737" s="7"/>
      <c r="D737" s="7"/>
      <c r="E737" s="7"/>
      <c r="G737" s="9"/>
      <c r="H737" s="7"/>
      <c r="I737" s="7"/>
      <c r="J737" s="7"/>
      <c r="K737" s="7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2:22" ht="15.75" customHeight="1" x14ac:dyDescent="0.3">
      <c r="B738" s="9"/>
      <c r="C738" s="7"/>
      <c r="D738" s="7"/>
      <c r="E738" s="7"/>
      <c r="G738" s="9"/>
      <c r="H738" s="7"/>
      <c r="I738" s="7"/>
      <c r="J738" s="7"/>
      <c r="K738" s="7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2:22" ht="15.75" customHeight="1" x14ac:dyDescent="0.3">
      <c r="B739" s="9"/>
      <c r="C739" s="7"/>
      <c r="D739" s="7"/>
      <c r="E739" s="7"/>
      <c r="G739" s="9"/>
      <c r="H739" s="7"/>
      <c r="I739" s="7"/>
      <c r="J739" s="7"/>
      <c r="K739" s="7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2:22" ht="15.75" customHeight="1" x14ac:dyDescent="0.3">
      <c r="B740" s="9"/>
      <c r="C740" s="7"/>
      <c r="D740" s="7"/>
      <c r="E740" s="7"/>
      <c r="G740" s="9"/>
      <c r="H740" s="7"/>
      <c r="I740" s="7"/>
      <c r="J740" s="7"/>
      <c r="K740" s="7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2:22" ht="15.75" customHeight="1" x14ac:dyDescent="0.3">
      <c r="B741" s="9"/>
      <c r="C741" s="7"/>
      <c r="D741" s="7"/>
      <c r="E741" s="7"/>
      <c r="G741" s="9"/>
      <c r="H741" s="7"/>
      <c r="I741" s="7"/>
      <c r="J741" s="7"/>
      <c r="K741" s="7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2:22" ht="15.75" customHeight="1" x14ac:dyDescent="0.3">
      <c r="B742" s="9"/>
      <c r="C742" s="7"/>
      <c r="D742" s="7"/>
      <c r="E742" s="7"/>
      <c r="G742" s="9"/>
      <c r="H742" s="7"/>
      <c r="I742" s="7"/>
      <c r="J742" s="7"/>
      <c r="K742" s="7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2:22" ht="15.75" customHeight="1" x14ac:dyDescent="0.3">
      <c r="B743" s="9"/>
      <c r="C743" s="7"/>
      <c r="D743" s="7"/>
      <c r="E743" s="7"/>
      <c r="G743" s="9"/>
      <c r="H743" s="7"/>
      <c r="I743" s="7"/>
      <c r="J743" s="7"/>
      <c r="K743" s="7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2:22" ht="15.75" customHeight="1" x14ac:dyDescent="0.3">
      <c r="B744" s="9"/>
      <c r="C744" s="7"/>
      <c r="D744" s="7"/>
      <c r="E744" s="7"/>
      <c r="G744" s="9"/>
      <c r="H744" s="7"/>
      <c r="I744" s="7"/>
      <c r="J744" s="7"/>
      <c r="K744" s="7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2:22" ht="15.75" customHeight="1" x14ac:dyDescent="0.3">
      <c r="B745" s="9"/>
      <c r="C745" s="7"/>
      <c r="D745" s="7"/>
      <c r="E745" s="7"/>
      <c r="G745" s="9"/>
      <c r="H745" s="7"/>
      <c r="I745" s="7"/>
      <c r="J745" s="7"/>
      <c r="K745" s="7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2:22" ht="15.75" customHeight="1" x14ac:dyDescent="0.3">
      <c r="B746" s="9"/>
      <c r="C746" s="7"/>
      <c r="D746" s="7"/>
      <c r="E746" s="7"/>
      <c r="G746" s="9"/>
      <c r="H746" s="7"/>
      <c r="I746" s="7"/>
      <c r="J746" s="7"/>
      <c r="K746" s="7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2:22" ht="15.75" customHeight="1" x14ac:dyDescent="0.3">
      <c r="B747" s="9"/>
      <c r="C747" s="7"/>
      <c r="D747" s="7"/>
      <c r="E747" s="7"/>
      <c r="G747" s="9"/>
      <c r="H747" s="7"/>
      <c r="I747" s="7"/>
      <c r="J747" s="7"/>
      <c r="K747" s="7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2:22" ht="15.75" customHeight="1" x14ac:dyDescent="0.3">
      <c r="B748" s="9"/>
      <c r="C748" s="7"/>
      <c r="D748" s="7"/>
      <c r="E748" s="7"/>
      <c r="G748" s="9"/>
      <c r="H748" s="7"/>
      <c r="I748" s="7"/>
      <c r="J748" s="7"/>
      <c r="K748" s="7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2:22" ht="15.75" customHeight="1" x14ac:dyDescent="0.3">
      <c r="B749" s="9"/>
      <c r="C749" s="7"/>
      <c r="D749" s="7"/>
      <c r="E749" s="7"/>
      <c r="G749" s="9"/>
      <c r="H749" s="7"/>
      <c r="I749" s="7"/>
      <c r="J749" s="7"/>
      <c r="K749" s="7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2:22" ht="15.75" customHeight="1" x14ac:dyDescent="0.3">
      <c r="B750" s="9"/>
      <c r="C750" s="7"/>
      <c r="D750" s="7"/>
      <c r="E750" s="7"/>
      <c r="G750" s="9"/>
      <c r="H750" s="7"/>
      <c r="I750" s="7"/>
      <c r="J750" s="7"/>
      <c r="K750" s="7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2:22" ht="15.75" customHeight="1" x14ac:dyDescent="0.3">
      <c r="B751" s="9"/>
      <c r="C751" s="7"/>
      <c r="D751" s="7"/>
      <c r="E751" s="7"/>
      <c r="G751" s="9"/>
      <c r="H751" s="7"/>
      <c r="I751" s="7"/>
      <c r="J751" s="7"/>
      <c r="K751" s="7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2:22" ht="15.75" customHeight="1" x14ac:dyDescent="0.3">
      <c r="B752" s="9"/>
      <c r="C752" s="7"/>
      <c r="D752" s="7"/>
      <c r="E752" s="7"/>
      <c r="G752" s="9"/>
      <c r="H752" s="7"/>
      <c r="I752" s="7"/>
      <c r="J752" s="7"/>
      <c r="K752" s="7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2:22" ht="15.75" customHeight="1" x14ac:dyDescent="0.3">
      <c r="B753" s="9"/>
      <c r="C753" s="7"/>
      <c r="D753" s="7"/>
      <c r="E753" s="7"/>
      <c r="G753" s="9"/>
      <c r="H753" s="7"/>
      <c r="I753" s="7"/>
      <c r="J753" s="7"/>
      <c r="K753" s="7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2:22" ht="15.75" customHeight="1" x14ac:dyDescent="0.3">
      <c r="B754" s="9"/>
      <c r="C754" s="7"/>
      <c r="D754" s="7"/>
      <c r="E754" s="7"/>
      <c r="G754" s="9"/>
      <c r="H754" s="7"/>
      <c r="I754" s="7"/>
      <c r="J754" s="7"/>
      <c r="K754" s="7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2:22" ht="15.75" customHeight="1" x14ac:dyDescent="0.3">
      <c r="B755" s="9"/>
      <c r="C755" s="7"/>
      <c r="D755" s="7"/>
      <c r="E755" s="7"/>
      <c r="G755" s="9"/>
      <c r="H755" s="7"/>
      <c r="I755" s="7"/>
      <c r="J755" s="7"/>
      <c r="K755" s="7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2:22" ht="15.75" customHeight="1" x14ac:dyDescent="0.3">
      <c r="B756" s="9"/>
      <c r="C756" s="7"/>
      <c r="D756" s="7"/>
      <c r="E756" s="7"/>
      <c r="G756" s="9"/>
      <c r="H756" s="7"/>
      <c r="I756" s="7"/>
      <c r="J756" s="7"/>
      <c r="K756" s="7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2:22" ht="15.75" customHeight="1" x14ac:dyDescent="0.3">
      <c r="B757" s="9"/>
      <c r="C757" s="7"/>
      <c r="D757" s="7"/>
      <c r="E757" s="7"/>
      <c r="G757" s="9"/>
      <c r="H757" s="7"/>
      <c r="I757" s="7"/>
      <c r="J757" s="7"/>
      <c r="K757" s="7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2:22" ht="15.75" customHeight="1" x14ac:dyDescent="0.3">
      <c r="B758" s="9"/>
      <c r="C758" s="7"/>
      <c r="D758" s="7"/>
      <c r="E758" s="7"/>
      <c r="G758" s="9"/>
      <c r="H758" s="7"/>
      <c r="I758" s="7"/>
      <c r="J758" s="7"/>
      <c r="K758" s="7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2:22" ht="15.75" customHeight="1" x14ac:dyDescent="0.3">
      <c r="B759" s="9"/>
      <c r="C759" s="7"/>
      <c r="D759" s="7"/>
      <c r="E759" s="7"/>
      <c r="G759" s="9"/>
      <c r="H759" s="7"/>
      <c r="I759" s="7"/>
      <c r="J759" s="7"/>
      <c r="K759" s="7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2:22" ht="15.75" customHeight="1" x14ac:dyDescent="0.3">
      <c r="B760" s="9"/>
      <c r="C760" s="7"/>
      <c r="D760" s="7"/>
      <c r="E760" s="7"/>
      <c r="G760" s="9"/>
      <c r="H760" s="7"/>
      <c r="I760" s="7"/>
      <c r="J760" s="7"/>
      <c r="K760" s="7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2:22" ht="15.75" customHeight="1" x14ac:dyDescent="0.3">
      <c r="B761" s="9"/>
      <c r="C761" s="7"/>
      <c r="D761" s="7"/>
      <c r="E761" s="7"/>
      <c r="G761" s="9"/>
      <c r="H761" s="7"/>
      <c r="I761" s="7"/>
      <c r="J761" s="7"/>
      <c r="K761" s="7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2:22" ht="15.75" customHeight="1" x14ac:dyDescent="0.3">
      <c r="B762" s="9"/>
      <c r="C762" s="7"/>
      <c r="D762" s="7"/>
      <c r="E762" s="7"/>
      <c r="G762" s="9"/>
      <c r="H762" s="7"/>
      <c r="I762" s="7"/>
      <c r="J762" s="7"/>
      <c r="K762" s="7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2:22" ht="15.75" customHeight="1" x14ac:dyDescent="0.3">
      <c r="B763" s="9"/>
      <c r="C763" s="7"/>
      <c r="D763" s="7"/>
      <c r="E763" s="7"/>
      <c r="G763" s="9"/>
      <c r="H763" s="7"/>
      <c r="I763" s="7"/>
      <c r="J763" s="7"/>
      <c r="K763" s="7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2:22" ht="15.75" customHeight="1" x14ac:dyDescent="0.3">
      <c r="B764" s="9"/>
      <c r="C764" s="7"/>
      <c r="D764" s="7"/>
      <c r="E764" s="7"/>
      <c r="G764" s="9"/>
      <c r="H764" s="7"/>
      <c r="I764" s="7"/>
      <c r="J764" s="7"/>
      <c r="K764" s="7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2:22" ht="15.75" customHeight="1" x14ac:dyDescent="0.3">
      <c r="B765" s="9"/>
      <c r="C765" s="7"/>
      <c r="D765" s="7"/>
      <c r="E765" s="7"/>
      <c r="G765" s="9"/>
      <c r="H765" s="7"/>
      <c r="I765" s="7"/>
      <c r="J765" s="7"/>
      <c r="K765" s="7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2:22" ht="15.75" customHeight="1" x14ac:dyDescent="0.3">
      <c r="B766" s="9"/>
      <c r="C766" s="7"/>
      <c r="D766" s="7"/>
      <c r="E766" s="7"/>
      <c r="G766" s="9"/>
      <c r="H766" s="7"/>
      <c r="I766" s="7"/>
      <c r="J766" s="7"/>
      <c r="K766" s="7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2:22" ht="15.75" customHeight="1" x14ac:dyDescent="0.3">
      <c r="B767" s="9"/>
      <c r="C767" s="7"/>
      <c r="D767" s="7"/>
      <c r="E767" s="7"/>
      <c r="G767" s="9"/>
      <c r="H767" s="7"/>
      <c r="I767" s="7"/>
      <c r="J767" s="7"/>
      <c r="K767" s="7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2:22" ht="15.75" customHeight="1" x14ac:dyDescent="0.3">
      <c r="B768" s="9"/>
      <c r="C768" s="7"/>
      <c r="D768" s="7"/>
      <c r="E768" s="7"/>
      <c r="G768" s="9"/>
      <c r="H768" s="7"/>
      <c r="I768" s="7"/>
      <c r="J768" s="7"/>
      <c r="K768" s="7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2:22" ht="15.75" customHeight="1" x14ac:dyDescent="0.3">
      <c r="B769" s="9"/>
      <c r="C769" s="7"/>
      <c r="D769" s="7"/>
      <c r="E769" s="7"/>
      <c r="G769" s="9"/>
      <c r="H769" s="7"/>
      <c r="I769" s="7"/>
      <c r="J769" s="7"/>
      <c r="K769" s="7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2:22" ht="15.75" customHeight="1" x14ac:dyDescent="0.3">
      <c r="B770" s="9"/>
      <c r="C770" s="7"/>
      <c r="D770" s="7"/>
      <c r="E770" s="7"/>
      <c r="G770" s="9"/>
      <c r="H770" s="7"/>
      <c r="I770" s="7"/>
      <c r="J770" s="7"/>
      <c r="K770" s="7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2:22" ht="15.75" customHeight="1" x14ac:dyDescent="0.3">
      <c r="B771" s="9"/>
      <c r="C771" s="7"/>
      <c r="D771" s="7"/>
      <c r="E771" s="7"/>
      <c r="G771" s="9"/>
      <c r="H771" s="7"/>
      <c r="I771" s="7"/>
      <c r="J771" s="7"/>
      <c r="K771" s="7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2:22" ht="15.75" customHeight="1" x14ac:dyDescent="0.3">
      <c r="B772" s="9"/>
      <c r="C772" s="7"/>
      <c r="D772" s="7"/>
      <c r="E772" s="7"/>
      <c r="G772" s="9"/>
      <c r="H772" s="7"/>
      <c r="I772" s="7"/>
      <c r="J772" s="7"/>
      <c r="K772" s="7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2:22" ht="15.75" customHeight="1" x14ac:dyDescent="0.3">
      <c r="B773" s="9"/>
      <c r="C773" s="7"/>
      <c r="D773" s="7"/>
      <c r="E773" s="7"/>
      <c r="G773" s="9"/>
      <c r="H773" s="7"/>
      <c r="I773" s="7"/>
      <c r="J773" s="7"/>
      <c r="K773" s="7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2:22" ht="15.75" customHeight="1" x14ac:dyDescent="0.3">
      <c r="B774" s="9"/>
      <c r="C774" s="7"/>
      <c r="D774" s="7"/>
      <c r="E774" s="7"/>
      <c r="G774" s="9"/>
      <c r="H774" s="7"/>
      <c r="I774" s="7"/>
      <c r="J774" s="7"/>
      <c r="K774" s="7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2:22" ht="15.75" customHeight="1" x14ac:dyDescent="0.3">
      <c r="B775" s="9"/>
      <c r="C775" s="7"/>
      <c r="D775" s="7"/>
      <c r="E775" s="7"/>
      <c r="G775" s="9"/>
      <c r="H775" s="7"/>
      <c r="I775" s="7"/>
      <c r="J775" s="7"/>
      <c r="K775" s="7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2:22" ht="15.75" customHeight="1" x14ac:dyDescent="0.3">
      <c r="B776" s="9"/>
      <c r="C776" s="7"/>
      <c r="D776" s="7"/>
      <c r="E776" s="7"/>
      <c r="G776" s="9"/>
      <c r="H776" s="7"/>
      <c r="I776" s="7"/>
      <c r="J776" s="7"/>
      <c r="K776" s="7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2:22" ht="15.75" customHeight="1" x14ac:dyDescent="0.3">
      <c r="B777" s="9"/>
      <c r="C777" s="7"/>
      <c r="D777" s="7"/>
      <c r="E777" s="7"/>
      <c r="G777" s="9"/>
      <c r="H777" s="7"/>
      <c r="I777" s="7"/>
      <c r="J777" s="7"/>
      <c r="K777" s="7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2:22" ht="15.75" customHeight="1" x14ac:dyDescent="0.3">
      <c r="B778" s="9"/>
      <c r="C778" s="7"/>
      <c r="D778" s="7"/>
      <c r="E778" s="7"/>
      <c r="G778" s="9"/>
      <c r="H778" s="7"/>
      <c r="I778" s="7"/>
      <c r="J778" s="7"/>
      <c r="K778" s="7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2:22" ht="15.75" customHeight="1" x14ac:dyDescent="0.3">
      <c r="B779" s="9"/>
      <c r="C779" s="7"/>
      <c r="D779" s="7"/>
      <c r="E779" s="7"/>
      <c r="G779" s="9"/>
      <c r="H779" s="7"/>
      <c r="I779" s="7"/>
      <c r="J779" s="7"/>
      <c r="K779" s="7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2:22" ht="15.75" customHeight="1" x14ac:dyDescent="0.3">
      <c r="B780" s="9"/>
      <c r="C780" s="7"/>
      <c r="D780" s="7"/>
      <c r="E780" s="7"/>
      <c r="G780" s="9"/>
      <c r="H780" s="7"/>
      <c r="I780" s="7"/>
      <c r="J780" s="7"/>
      <c r="K780" s="7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2:22" ht="15.75" customHeight="1" x14ac:dyDescent="0.3">
      <c r="B781" s="9"/>
      <c r="C781" s="7"/>
      <c r="D781" s="7"/>
      <c r="E781" s="7"/>
      <c r="G781" s="9"/>
      <c r="H781" s="7"/>
      <c r="I781" s="7"/>
      <c r="J781" s="7"/>
      <c r="K781" s="7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2:22" ht="15.75" customHeight="1" x14ac:dyDescent="0.3">
      <c r="B782" s="9"/>
      <c r="C782" s="7"/>
      <c r="D782" s="7"/>
      <c r="E782" s="7"/>
      <c r="G782" s="9"/>
      <c r="H782" s="7"/>
      <c r="I782" s="7"/>
      <c r="J782" s="7"/>
      <c r="K782" s="7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2:22" ht="15.75" customHeight="1" x14ac:dyDescent="0.3">
      <c r="B783" s="9"/>
      <c r="C783" s="7"/>
      <c r="D783" s="7"/>
      <c r="E783" s="7"/>
      <c r="G783" s="9"/>
      <c r="H783" s="7"/>
      <c r="I783" s="7"/>
      <c r="J783" s="7"/>
      <c r="K783" s="7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2:22" ht="15.75" customHeight="1" x14ac:dyDescent="0.3">
      <c r="B784" s="9"/>
      <c r="C784" s="7"/>
      <c r="D784" s="7"/>
      <c r="E784" s="7"/>
      <c r="G784" s="9"/>
      <c r="H784" s="7"/>
      <c r="I784" s="7"/>
      <c r="J784" s="7"/>
      <c r="K784" s="7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2:22" ht="15.75" customHeight="1" x14ac:dyDescent="0.3">
      <c r="B785" s="9"/>
      <c r="C785" s="7"/>
      <c r="D785" s="7"/>
      <c r="E785" s="7"/>
      <c r="G785" s="9"/>
      <c r="H785" s="7"/>
      <c r="I785" s="7"/>
      <c r="J785" s="7"/>
      <c r="K785" s="7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2:22" ht="15.75" customHeight="1" x14ac:dyDescent="0.3">
      <c r="B786" s="9"/>
      <c r="C786" s="7"/>
      <c r="D786" s="7"/>
      <c r="E786" s="7"/>
      <c r="G786" s="9"/>
      <c r="H786" s="7"/>
      <c r="I786" s="7"/>
      <c r="J786" s="7"/>
      <c r="K786" s="7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2:22" ht="15.75" customHeight="1" x14ac:dyDescent="0.3">
      <c r="B787" s="9"/>
      <c r="C787" s="7"/>
      <c r="D787" s="7"/>
      <c r="E787" s="7"/>
      <c r="G787" s="9"/>
      <c r="H787" s="7"/>
      <c r="I787" s="7"/>
      <c r="J787" s="7"/>
      <c r="K787" s="7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2:22" ht="15.75" customHeight="1" x14ac:dyDescent="0.3">
      <c r="B788" s="9"/>
      <c r="C788" s="7"/>
      <c r="D788" s="7"/>
      <c r="E788" s="7"/>
      <c r="G788" s="9"/>
      <c r="H788" s="7"/>
      <c r="I788" s="7"/>
      <c r="J788" s="7"/>
      <c r="K788" s="7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2:22" ht="15.75" customHeight="1" x14ac:dyDescent="0.3">
      <c r="B789" s="9"/>
      <c r="C789" s="7"/>
      <c r="D789" s="7"/>
      <c r="E789" s="7"/>
      <c r="G789" s="9"/>
      <c r="H789" s="7"/>
      <c r="I789" s="7"/>
      <c r="J789" s="7"/>
      <c r="K789" s="7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2:22" ht="15.75" customHeight="1" x14ac:dyDescent="0.3">
      <c r="B790" s="9"/>
      <c r="C790" s="7"/>
      <c r="D790" s="7"/>
      <c r="E790" s="7"/>
      <c r="G790" s="9"/>
      <c r="H790" s="7"/>
      <c r="I790" s="7"/>
      <c r="J790" s="7"/>
      <c r="K790" s="7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2:22" ht="15.75" customHeight="1" x14ac:dyDescent="0.3">
      <c r="B791" s="9"/>
      <c r="C791" s="7"/>
      <c r="D791" s="7"/>
      <c r="E791" s="7"/>
      <c r="G791" s="9"/>
      <c r="H791" s="7"/>
      <c r="I791" s="7"/>
      <c r="J791" s="7"/>
      <c r="K791" s="7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2:22" ht="15.75" customHeight="1" x14ac:dyDescent="0.3">
      <c r="B792" s="9"/>
      <c r="C792" s="7"/>
      <c r="D792" s="7"/>
      <c r="E792" s="7"/>
      <c r="G792" s="9"/>
      <c r="H792" s="7"/>
      <c r="I792" s="7"/>
      <c r="J792" s="7"/>
      <c r="K792" s="7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2:22" ht="15.75" customHeight="1" x14ac:dyDescent="0.3">
      <c r="B793" s="9"/>
      <c r="C793" s="7"/>
      <c r="D793" s="7"/>
      <c r="E793" s="7"/>
      <c r="G793" s="9"/>
      <c r="H793" s="7"/>
      <c r="I793" s="7"/>
      <c r="J793" s="7"/>
      <c r="K793" s="7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2:22" ht="15.75" customHeight="1" x14ac:dyDescent="0.3">
      <c r="B794" s="9"/>
      <c r="C794" s="7"/>
      <c r="D794" s="7"/>
      <c r="E794" s="7"/>
      <c r="G794" s="9"/>
      <c r="H794" s="7"/>
      <c r="I794" s="7"/>
      <c r="J794" s="7"/>
      <c r="K794" s="7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2:22" ht="15.75" customHeight="1" x14ac:dyDescent="0.3">
      <c r="B795" s="9"/>
      <c r="C795" s="7"/>
      <c r="D795" s="7"/>
      <c r="E795" s="7"/>
      <c r="G795" s="9"/>
      <c r="H795" s="7"/>
      <c r="I795" s="7"/>
      <c r="J795" s="7"/>
      <c r="K795" s="7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2:22" ht="15.75" customHeight="1" x14ac:dyDescent="0.3">
      <c r="B796" s="9"/>
      <c r="C796" s="7"/>
      <c r="D796" s="7"/>
      <c r="E796" s="7"/>
      <c r="G796" s="9"/>
      <c r="H796" s="7"/>
      <c r="I796" s="7"/>
      <c r="J796" s="7"/>
      <c r="K796" s="7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2:22" ht="15.75" customHeight="1" x14ac:dyDescent="0.3">
      <c r="B797" s="9"/>
      <c r="C797" s="7"/>
      <c r="D797" s="7"/>
      <c r="E797" s="7"/>
      <c r="G797" s="9"/>
      <c r="H797" s="7"/>
      <c r="I797" s="7"/>
      <c r="J797" s="7"/>
      <c r="K797" s="7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2:22" ht="15.75" customHeight="1" x14ac:dyDescent="0.3">
      <c r="B798" s="9"/>
      <c r="C798" s="7"/>
      <c r="D798" s="7"/>
      <c r="E798" s="7"/>
      <c r="G798" s="9"/>
      <c r="H798" s="7"/>
      <c r="I798" s="7"/>
      <c r="J798" s="7"/>
      <c r="K798" s="7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2:22" ht="15.75" customHeight="1" x14ac:dyDescent="0.3">
      <c r="B799" s="9"/>
      <c r="C799" s="7"/>
      <c r="D799" s="7"/>
      <c r="E799" s="7"/>
      <c r="G799" s="9"/>
      <c r="H799" s="7"/>
      <c r="I799" s="7"/>
      <c r="J799" s="7"/>
      <c r="K799" s="7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2:22" ht="15.75" customHeight="1" x14ac:dyDescent="0.3">
      <c r="B800" s="9"/>
      <c r="C800" s="7"/>
      <c r="D800" s="7"/>
      <c r="E800" s="7"/>
      <c r="G800" s="9"/>
      <c r="H800" s="7"/>
      <c r="I800" s="7"/>
      <c r="J800" s="7"/>
      <c r="K800" s="7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2:22" ht="15.75" customHeight="1" x14ac:dyDescent="0.3">
      <c r="B801" s="9"/>
      <c r="C801" s="7"/>
      <c r="D801" s="7"/>
      <c r="E801" s="7"/>
      <c r="G801" s="9"/>
      <c r="H801" s="7"/>
      <c r="I801" s="7"/>
      <c r="J801" s="7"/>
      <c r="K801" s="7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2:22" ht="15.75" customHeight="1" x14ac:dyDescent="0.3">
      <c r="B802" s="9"/>
      <c r="C802" s="7"/>
      <c r="D802" s="7"/>
      <c r="E802" s="7"/>
      <c r="G802" s="9"/>
      <c r="H802" s="7"/>
      <c r="I802" s="7"/>
      <c r="J802" s="7"/>
      <c r="K802" s="7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2:22" ht="15.75" customHeight="1" x14ac:dyDescent="0.3">
      <c r="B803" s="9"/>
      <c r="C803" s="7"/>
      <c r="D803" s="7"/>
      <c r="E803" s="7"/>
      <c r="G803" s="9"/>
      <c r="H803" s="7"/>
      <c r="I803" s="7"/>
      <c r="J803" s="7"/>
      <c r="K803" s="7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2:22" ht="15.75" customHeight="1" x14ac:dyDescent="0.3">
      <c r="B804" s="9"/>
      <c r="C804" s="7"/>
      <c r="D804" s="7"/>
      <c r="E804" s="7"/>
      <c r="G804" s="9"/>
      <c r="H804" s="7"/>
      <c r="I804" s="7"/>
      <c r="J804" s="7"/>
      <c r="K804" s="7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2:22" ht="15.75" customHeight="1" x14ac:dyDescent="0.3">
      <c r="B805" s="9"/>
      <c r="C805" s="7"/>
      <c r="D805" s="7"/>
      <c r="E805" s="7"/>
      <c r="G805" s="9"/>
      <c r="H805" s="7"/>
      <c r="I805" s="7"/>
      <c r="J805" s="7"/>
      <c r="K805" s="7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2:22" ht="15.75" customHeight="1" x14ac:dyDescent="0.3">
      <c r="B806" s="9"/>
      <c r="C806" s="7"/>
      <c r="D806" s="7"/>
      <c r="E806" s="7"/>
      <c r="G806" s="9"/>
      <c r="H806" s="7"/>
      <c r="I806" s="7"/>
      <c r="J806" s="7"/>
      <c r="K806" s="7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2:22" ht="15.75" customHeight="1" x14ac:dyDescent="0.3">
      <c r="B807" s="9"/>
      <c r="C807" s="7"/>
      <c r="D807" s="7"/>
      <c r="E807" s="7"/>
      <c r="G807" s="9"/>
      <c r="H807" s="7"/>
      <c r="I807" s="7"/>
      <c r="J807" s="7"/>
      <c r="K807" s="7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2:22" ht="15.75" customHeight="1" x14ac:dyDescent="0.3">
      <c r="B808" s="9"/>
      <c r="C808" s="7"/>
      <c r="D808" s="7"/>
      <c r="E808" s="7"/>
      <c r="G808" s="9"/>
      <c r="H808" s="7"/>
      <c r="I808" s="7"/>
      <c r="J808" s="7"/>
      <c r="K808" s="7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2:22" ht="15.75" customHeight="1" x14ac:dyDescent="0.3">
      <c r="B809" s="9"/>
      <c r="C809" s="7"/>
      <c r="D809" s="7"/>
      <c r="E809" s="7"/>
      <c r="G809" s="9"/>
      <c r="H809" s="7"/>
      <c r="I809" s="7"/>
      <c r="J809" s="7"/>
      <c r="K809" s="7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2:22" ht="15.75" customHeight="1" x14ac:dyDescent="0.3">
      <c r="B810" s="9"/>
      <c r="C810" s="7"/>
      <c r="D810" s="7"/>
      <c r="E810" s="7"/>
      <c r="G810" s="9"/>
      <c r="H810" s="7"/>
      <c r="I810" s="7"/>
      <c r="J810" s="7"/>
      <c r="K810" s="7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2:22" ht="15.75" customHeight="1" x14ac:dyDescent="0.3">
      <c r="B811" s="9"/>
      <c r="C811" s="7"/>
      <c r="D811" s="7"/>
      <c r="E811" s="7"/>
      <c r="G811" s="9"/>
      <c r="H811" s="7"/>
      <c r="I811" s="7"/>
      <c r="J811" s="7"/>
      <c r="K811" s="7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2:22" ht="15.75" customHeight="1" x14ac:dyDescent="0.3">
      <c r="B812" s="9"/>
      <c r="C812" s="7"/>
      <c r="D812" s="7"/>
      <c r="E812" s="7"/>
      <c r="G812" s="9"/>
      <c r="H812" s="7"/>
      <c r="I812" s="7"/>
      <c r="J812" s="7"/>
      <c r="K812" s="7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2:22" ht="15.75" customHeight="1" x14ac:dyDescent="0.3">
      <c r="B813" s="9"/>
      <c r="C813" s="7"/>
      <c r="D813" s="7"/>
      <c r="E813" s="7"/>
      <c r="G813" s="9"/>
      <c r="H813" s="7"/>
      <c r="I813" s="7"/>
      <c r="J813" s="7"/>
      <c r="K813" s="7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2:22" ht="15.75" customHeight="1" x14ac:dyDescent="0.3">
      <c r="B814" s="9"/>
      <c r="C814" s="7"/>
      <c r="D814" s="7"/>
      <c r="E814" s="7"/>
      <c r="G814" s="9"/>
      <c r="H814" s="7"/>
      <c r="I814" s="7"/>
      <c r="J814" s="7"/>
      <c r="K814" s="7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2:22" ht="15.75" customHeight="1" x14ac:dyDescent="0.3">
      <c r="B815" s="9"/>
      <c r="C815" s="7"/>
      <c r="D815" s="7"/>
      <c r="E815" s="7"/>
      <c r="G815" s="9"/>
      <c r="H815" s="7"/>
      <c r="I815" s="7"/>
      <c r="J815" s="7"/>
      <c r="K815" s="7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2:22" ht="15.75" customHeight="1" x14ac:dyDescent="0.3">
      <c r="B816" s="9"/>
      <c r="C816" s="7"/>
      <c r="D816" s="7"/>
      <c r="E816" s="7"/>
      <c r="G816" s="9"/>
      <c r="H816" s="7"/>
      <c r="I816" s="7"/>
      <c r="J816" s="7"/>
      <c r="K816" s="7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2:22" ht="15.75" customHeight="1" x14ac:dyDescent="0.3">
      <c r="B817" s="9"/>
      <c r="C817" s="7"/>
      <c r="D817" s="7"/>
      <c r="E817" s="7"/>
      <c r="G817" s="9"/>
      <c r="H817" s="7"/>
      <c r="I817" s="7"/>
      <c r="J817" s="7"/>
      <c r="K817" s="7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2:22" ht="15.75" customHeight="1" x14ac:dyDescent="0.3">
      <c r="B818" s="9"/>
      <c r="C818" s="7"/>
      <c r="D818" s="7"/>
      <c r="E818" s="7"/>
      <c r="G818" s="9"/>
      <c r="H818" s="7"/>
      <c r="I818" s="7"/>
      <c r="J818" s="7"/>
      <c r="K818" s="7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2:22" ht="15.75" customHeight="1" x14ac:dyDescent="0.3">
      <c r="B819" s="9"/>
      <c r="C819" s="7"/>
      <c r="D819" s="7"/>
      <c r="E819" s="7"/>
      <c r="G819" s="9"/>
      <c r="H819" s="7"/>
      <c r="I819" s="7"/>
      <c r="J819" s="7"/>
      <c r="K819" s="7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2:22" ht="15.75" customHeight="1" x14ac:dyDescent="0.3">
      <c r="B820" s="9"/>
      <c r="C820" s="7"/>
      <c r="D820" s="7"/>
      <c r="E820" s="7"/>
      <c r="G820" s="9"/>
      <c r="H820" s="7"/>
      <c r="I820" s="7"/>
      <c r="J820" s="7"/>
      <c r="K820" s="7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2:22" ht="15.75" customHeight="1" x14ac:dyDescent="0.3">
      <c r="B821" s="9"/>
      <c r="C821" s="7"/>
      <c r="D821" s="7"/>
      <c r="E821" s="7"/>
      <c r="G821" s="9"/>
      <c r="H821" s="7"/>
      <c r="I821" s="7"/>
      <c r="J821" s="7"/>
      <c r="K821" s="7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2:22" ht="15.75" customHeight="1" x14ac:dyDescent="0.3">
      <c r="B822" s="9"/>
      <c r="C822" s="7"/>
      <c r="D822" s="7"/>
      <c r="E822" s="7"/>
      <c r="G822" s="9"/>
      <c r="H822" s="7"/>
      <c r="I822" s="7"/>
      <c r="J822" s="7"/>
      <c r="K822" s="7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2:22" ht="15.75" customHeight="1" x14ac:dyDescent="0.3">
      <c r="B823" s="9"/>
      <c r="C823" s="7"/>
      <c r="D823" s="7"/>
      <c r="E823" s="7"/>
      <c r="G823" s="9"/>
      <c r="H823" s="7"/>
      <c r="I823" s="7"/>
      <c r="J823" s="7"/>
      <c r="K823" s="7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2:22" ht="15.75" customHeight="1" x14ac:dyDescent="0.3">
      <c r="B824" s="9"/>
      <c r="C824" s="7"/>
      <c r="D824" s="7"/>
      <c r="E824" s="7"/>
      <c r="G824" s="9"/>
      <c r="H824" s="7"/>
      <c r="I824" s="7"/>
      <c r="J824" s="7"/>
      <c r="K824" s="7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2:22" ht="15.75" customHeight="1" x14ac:dyDescent="0.3">
      <c r="B825" s="9"/>
      <c r="C825" s="7"/>
      <c r="D825" s="7"/>
      <c r="E825" s="7"/>
      <c r="G825" s="9"/>
      <c r="H825" s="7"/>
      <c r="I825" s="7"/>
      <c r="J825" s="7"/>
      <c r="K825" s="7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2:22" ht="15.75" customHeight="1" x14ac:dyDescent="0.3">
      <c r="B826" s="9"/>
      <c r="C826" s="7"/>
      <c r="D826" s="7"/>
      <c r="E826" s="7"/>
      <c r="G826" s="9"/>
      <c r="H826" s="7"/>
      <c r="I826" s="7"/>
      <c r="J826" s="7"/>
      <c r="K826" s="7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2:22" ht="15.75" customHeight="1" x14ac:dyDescent="0.3">
      <c r="B827" s="9"/>
      <c r="C827" s="7"/>
      <c r="D827" s="7"/>
      <c r="E827" s="7"/>
      <c r="G827" s="9"/>
      <c r="H827" s="7"/>
      <c r="I827" s="7"/>
      <c r="J827" s="7"/>
      <c r="K827" s="7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2:22" ht="15.75" customHeight="1" x14ac:dyDescent="0.3">
      <c r="B828" s="9"/>
      <c r="C828" s="7"/>
      <c r="D828" s="7"/>
      <c r="E828" s="7"/>
      <c r="G828" s="9"/>
      <c r="H828" s="7"/>
      <c r="I828" s="7"/>
      <c r="J828" s="7"/>
      <c r="K828" s="7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2:22" ht="15.75" customHeight="1" x14ac:dyDescent="0.3">
      <c r="B829" s="9"/>
      <c r="C829" s="7"/>
      <c r="D829" s="7"/>
      <c r="E829" s="7"/>
      <c r="G829" s="9"/>
      <c r="H829" s="7"/>
      <c r="I829" s="7"/>
      <c r="J829" s="7"/>
      <c r="K829" s="7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2:22" ht="15.75" customHeight="1" x14ac:dyDescent="0.3">
      <c r="B830" s="9"/>
      <c r="C830" s="7"/>
      <c r="D830" s="7"/>
      <c r="E830" s="7"/>
      <c r="G830" s="9"/>
      <c r="H830" s="7"/>
      <c r="I830" s="7"/>
      <c r="J830" s="7"/>
      <c r="K830" s="7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2:22" ht="15.75" customHeight="1" x14ac:dyDescent="0.3">
      <c r="B831" s="9"/>
      <c r="C831" s="7"/>
      <c r="D831" s="7"/>
      <c r="E831" s="7"/>
      <c r="G831" s="9"/>
      <c r="H831" s="7"/>
      <c r="I831" s="7"/>
      <c r="J831" s="7"/>
      <c r="K831" s="7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2:22" ht="15.75" customHeight="1" x14ac:dyDescent="0.3">
      <c r="B832" s="9"/>
      <c r="C832" s="7"/>
      <c r="D832" s="7"/>
      <c r="E832" s="7"/>
      <c r="G832" s="9"/>
      <c r="H832" s="7"/>
      <c r="I832" s="7"/>
      <c r="J832" s="7"/>
      <c r="K832" s="7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2:22" ht="15.75" customHeight="1" x14ac:dyDescent="0.3">
      <c r="B833" s="9"/>
      <c r="C833" s="7"/>
      <c r="D833" s="7"/>
      <c r="E833" s="7"/>
      <c r="G833" s="9"/>
      <c r="H833" s="7"/>
      <c r="I833" s="7"/>
      <c r="J833" s="7"/>
      <c r="K833" s="7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2:22" ht="15.75" customHeight="1" x14ac:dyDescent="0.3">
      <c r="B834" s="9"/>
      <c r="C834" s="7"/>
      <c r="D834" s="7"/>
      <c r="E834" s="7"/>
      <c r="G834" s="9"/>
      <c r="H834" s="7"/>
      <c r="I834" s="7"/>
      <c r="J834" s="7"/>
      <c r="K834" s="7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2:22" ht="15.75" customHeight="1" x14ac:dyDescent="0.3">
      <c r="B835" s="9"/>
      <c r="C835" s="7"/>
      <c r="D835" s="7"/>
      <c r="E835" s="7"/>
      <c r="G835" s="9"/>
      <c r="H835" s="7"/>
      <c r="I835" s="7"/>
      <c r="J835" s="7"/>
      <c r="K835" s="7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2:22" ht="15.75" customHeight="1" x14ac:dyDescent="0.3">
      <c r="B836" s="9"/>
      <c r="C836" s="7"/>
      <c r="D836" s="7"/>
      <c r="E836" s="7"/>
      <c r="G836" s="9"/>
      <c r="H836" s="7"/>
      <c r="I836" s="7"/>
      <c r="J836" s="7"/>
      <c r="K836" s="7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2:22" ht="15.75" customHeight="1" x14ac:dyDescent="0.3">
      <c r="B837" s="9"/>
      <c r="C837" s="7"/>
      <c r="D837" s="7"/>
      <c r="E837" s="7"/>
      <c r="G837" s="9"/>
      <c r="H837" s="7"/>
      <c r="I837" s="7"/>
      <c r="J837" s="7"/>
      <c r="K837" s="7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2:22" ht="15.75" customHeight="1" x14ac:dyDescent="0.3">
      <c r="B838" s="9"/>
      <c r="C838" s="7"/>
      <c r="D838" s="7"/>
      <c r="E838" s="7"/>
      <c r="G838" s="9"/>
      <c r="H838" s="7"/>
      <c r="I838" s="7"/>
      <c r="J838" s="7"/>
      <c r="K838" s="7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2:22" ht="15.75" customHeight="1" x14ac:dyDescent="0.3">
      <c r="B839" s="9"/>
      <c r="C839" s="7"/>
      <c r="D839" s="7"/>
      <c r="E839" s="7"/>
      <c r="G839" s="9"/>
      <c r="H839" s="7"/>
      <c r="I839" s="7"/>
      <c r="J839" s="7"/>
      <c r="K839" s="7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2:22" ht="15.75" customHeight="1" x14ac:dyDescent="0.3">
      <c r="B840" s="9"/>
      <c r="C840" s="7"/>
      <c r="D840" s="7"/>
      <c r="E840" s="7"/>
      <c r="G840" s="9"/>
      <c r="H840" s="7"/>
      <c r="I840" s="7"/>
      <c r="J840" s="7"/>
      <c r="K840" s="7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2:22" ht="15.75" customHeight="1" x14ac:dyDescent="0.3">
      <c r="B841" s="9"/>
      <c r="C841" s="7"/>
      <c r="D841" s="7"/>
      <c r="E841" s="7"/>
      <c r="G841" s="9"/>
      <c r="H841" s="7"/>
      <c r="I841" s="7"/>
      <c r="J841" s="7"/>
      <c r="K841" s="7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2:22" ht="15.75" customHeight="1" x14ac:dyDescent="0.3">
      <c r="B842" s="9"/>
      <c r="C842" s="7"/>
      <c r="D842" s="7"/>
      <c r="E842" s="7"/>
      <c r="G842" s="9"/>
      <c r="H842" s="7"/>
      <c r="I842" s="7"/>
      <c r="J842" s="7"/>
      <c r="K842" s="7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2:22" ht="15.75" customHeight="1" x14ac:dyDescent="0.3">
      <c r="B843" s="9"/>
      <c r="C843" s="7"/>
      <c r="D843" s="7"/>
      <c r="E843" s="7"/>
      <c r="G843" s="9"/>
      <c r="H843" s="7"/>
      <c r="I843" s="7"/>
      <c r="J843" s="7"/>
      <c r="K843" s="7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2:22" ht="15.75" customHeight="1" x14ac:dyDescent="0.3">
      <c r="B844" s="9"/>
      <c r="C844" s="7"/>
      <c r="D844" s="7"/>
      <c r="E844" s="7"/>
      <c r="G844" s="9"/>
      <c r="H844" s="7"/>
      <c r="I844" s="7"/>
      <c r="J844" s="7"/>
      <c r="K844" s="7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2:22" ht="15.75" customHeight="1" x14ac:dyDescent="0.3">
      <c r="B845" s="9"/>
      <c r="C845" s="7"/>
      <c r="D845" s="7"/>
      <c r="E845" s="7"/>
      <c r="G845" s="9"/>
      <c r="H845" s="7"/>
      <c r="I845" s="7"/>
      <c r="J845" s="7"/>
      <c r="K845" s="7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2:22" ht="15.75" customHeight="1" x14ac:dyDescent="0.3">
      <c r="B846" s="9"/>
      <c r="C846" s="7"/>
      <c r="D846" s="7"/>
      <c r="E846" s="7"/>
      <c r="G846" s="9"/>
      <c r="H846" s="7"/>
      <c r="I846" s="7"/>
      <c r="J846" s="7"/>
      <c r="K846" s="7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2:22" ht="15.75" customHeight="1" x14ac:dyDescent="0.3">
      <c r="B847" s="9"/>
      <c r="C847" s="7"/>
      <c r="D847" s="7"/>
      <c r="E847" s="7"/>
      <c r="G847" s="9"/>
      <c r="H847" s="7"/>
      <c r="I847" s="7"/>
      <c r="J847" s="7"/>
      <c r="K847" s="7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2:22" ht="15.75" customHeight="1" x14ac:dyDescent="0.3">
      <c r="B848" s="9"/>
      <c r="C848" s="7"/>
      <c r="D848" s="7"/>
      <c r="E848" s="7"/>
      <c r="G848" s="9"/>
      <c r="H848" s="7"/>
      <c r="I848" s="7"/>
      <c r="J848" s="7"/>
      <c r="K848" s="7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2:22" ht="15.75" customHeight="1" x14ac:dyDescent="0.3">
      <c r="B849" s="9"/>
      <c r="C849" s="7"/>
      <c r="D849" s="7"/>
      <c r="E849" s="7"/>
      <c r="G849" s="9"/>
      <c r="H849" s="7"/>
      <c r="I849" s="7"/>
      <c r="J849" s="7"/>
      <c r="K849" s="7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2:22" ht="15.75" customHeight="1" x14ac:dyDescent="0.3">
      <c r="B850" s="9"/>
      <c r="C850" s="7"/>
      <c r="D850" s="7"/>
      <c r="E850" s="7"/>
      <c r="G850" s="9"/>
      <c r="H850" s="7"/>
      <c r="I850" s="7"/>
      <c r="J850" s="7"/>
      <c r="K850" s="7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2:22" ht="15.75" customHeight="1" x14ac:dyDescent="0.3">
      <c r="B851" s="9"/>
      <c r="C851" s="7"/>
      <c r="D851" s="7"/>
      <c r="E851" s="7"/>
      <c r="G851" s="9"/>
      <c r="H851" s="7"/>
      <c r="I851" s="7"/>
      <c r="J851" s="7"/>
      <c r="K851" s="7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2:22" ht="15.75" customHeight="1" x14ac:dyDescent="0.3">
      <c r="B852" s="9"/>
      <c r="C852" s="7"/>
      <c r="D852" s="7"/>
      <c r="E852" s="7"/>
      <c r="G852" s="9"/>
      <c r="H852" s="7"/>
      <c r="I852" s="7"/>
      <c r="J852" s="7"/>
      <c r="K852" s="7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2:22" ht="15.75" customHeight="1" x14ac:dyDescent="0.3">
      <c r="B853" s="9"/>
      <c r="C853" s="7"/>
      <c r="D853" s="7"/>
      <c r="E853" s="7"/>
      <c r="G853" s="9"/>
      <c r="H853" s="7"/>
      <c r="I853" s="7"/>
      <c r="J853" s="7"/>
      <c r="K853" s="7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2:22" ht="15.75" customHeight="1" x14ac:dyDescent="0.3">
      <c r="B854" s="9"/>
      <c r="C854" s="7"/>
      <c r="D854" s="7"/>
      <c r="E854" s="7"/>
      <c r="G854" s="9"/>
      <c r="H854" s="7"/>
      <c r="I854" s="7"/>
      <c r="J854" s="7"/>
      <c r="K854" s="7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2:22" ht="15.75" customHeight="1" x14ac:dyDescent="0.3">
      <c r="B855" s="9"/>
      <c r="C855" s="7"/>
      <c r="D855" s="7"/>
      <c r="E855" s="7"/>
      <c r="G855" s="9"/>
      <c r="H855" s="7"/>
      <c r="I855" s="7"/>
      <c r="J855" s="7"/>
      <c r="K855" s="7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2:22" ht="15.75" customHeight="1" x14ac:dyDescent="0.3">
      <c r="B856" s="9"/>
      <c r="C856" s="7"/>
      <c r="D856" s="7"/>
      <c r="E856" s="7"/>
      <c r="G856" s="9"/>
      <c r="H856" s="7"/>
      <c r="I856" s="7"/>
      <c r="J856" s="7"/>
      <c r="K856" s="7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2:22" ht="15.75" customHeight="1" x14ac:dyDescent="0.3">
      <c r="B857" s="9"/>
      <c r="C857" s="7"/>
      <c r="D857" s="7"/>
      <c r="E857" s="7"/>
      <c r="G857" s="9"/>
      <c r="H857" s="7"/>
      <c r="I857" s="7"/>
      <c r="J857" s="7"/>
      <c r="K857" s="7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2:22" ht="15.75" customHeight="1" x14ac:dyDescent="0.3">
      <c r="B858" s="9"/>
      <c r="C858" s="7"/>
      <c r="D858" s="7"/>
      <c r="E858" s="7"/>
      <c r="G858" s="9"/>
      <c r="H858" s="7"/>
      <c r="I858" s="7"/>
      <c r="J858" s="7"/>
      <c r="K858" s="7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2:22" ht="15.75" customHeight="1" x14ac:dyDescent="0.3">
      <c r="B859" s="9"/>
      <c r="C859" s="7"/>
      <c r="D859" s="7"/>
      <c r="E859" s="7"/>
      <c r="G859" s="9"/>
      <c r="H859" s="7"/>
      <c r="I859" s="7"/>
      <c r="J859" s="7"/>
      <c r="K859" s="7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2:22" ht="15.75" customHeight="1" x14ac:dyDescent="0.3">
      <c r="B860" s="9"/>
      <c r="C860" s="7"/>
      <c r="D860" s="7"/>
      <c r="E860" s="7"/>
      <c r="G860" s="9"/>
      <c r="H860" s="7"/>
      <c r="I860" s="7"/>
      <c r="J860" s="7"/>
      <c r="K860" s="7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2:22" ht="15.75" customHeight="1" x14ac:dyDescent="0.3">
      <c r="B861" s="9"/>
      <c r="C861" s="7"/>
      <c r="D861" s="7"/>
      <c r="E861" s="7"/>
      <c r="G861" s="9"/>
      <c r="H861" s="7"/>
      <c r="I861" s="7"/>
      <c r="J861" s="7"/>
      <c r="K861" s="7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2:22" ht="15.75" customHeight="1" x14ac:dyDescent="0.3">
      <c r="B862" s="9"/>
      <c r="C862" s="7"/>
      <c r="D862" s="7"/>
      <c r="E862" s="7"/>
      <c r="G862" s="9"/>
      <c r="H862" s="7"/>
      <c r="I862" s="7"/>
      <c r="J862" s="7"/>
      <c r="K862" s="7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2:22" ht="15.75" customHeight="1" x14ac:dyDescent="0.3">
      <c r="B863" s="9"/>
      <c r="C863" s="7"/>
      <c r="D863" s="7"/>
      <c r="E863" s="7"/>
      <c r="G863" s="9"/>
      <c r="H863" s="7"/>
      <c r="I863" s="7"/>
      <c r="J863" s="7"/>
      <c r="K863" s="7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2:22" ht="15.75" customHeight="1" x14ac:dyDescent="0.3">
      <c r="B864" s="9"/>
      <c r="C864" s="7"/>
      <c r="D864" s="7"/>
      <c r="E864" s="7"/>
      <c r="G864" s="9"/>
      <c r="H864" s="7"/>
      <c r="I864" s="7"/>
      <c r="J864" s="7"/>
      <c r="K864" s="7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2:22" ht="15.75" customHeight="1" x14ac:dyDescent="0.3">
      <c r="B865" s="9"/>
      <c r="C865" s="7"/>
      <c r="D865" s="7"/>
      <c r="E865" s="7"/>
      <c r="G865" s="9"/>
      <c r="H865" s="7"/>
      <c r="I865" s="7"/>
      <c r="J865" s="7"/>
      <c r="K865" s="7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2:22" ht="15.75" customHeight="1" x14ac:dyDescent="0.3">
      <c r="B866" s="9"/>
      <c r="C866" s="7"/>
      <c r="D866" s="7"/>
      <c r="E866" s="7"/>
      <c r="G866" s="9"/>
      <c r="H866" s="7"/>
      <c r="I866" s="7"/>
      <c r="J866" s="7"/>
      <c r="K866" s="7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2:22" ht="15.75" customHeight="1" x14ac:dyDescent="0.3">
      <c r="B867" s="9"/>
      <c r="C867" s="7"/>
      <c r="D867" s="7"/>
      <c r="E867" s="7"/>
      <c r="G867" s="9"/>
      <c r="H867" s="7"/>
      <c r="I867" s="7"/>
      <c r="J867" s="7"/>
      <c r="K867" s="7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2:22" ht="15.75" customHeight="1" x14ac:dyDescent="0.3">
      <c r="B868" s="9"/>
      <c r="C868" s="7"/>
      <c r="D868" s="7"/>
      <c r="E868" s="7"/>
      <c r="G868" s="9"/>
      <c r="H868" s="7"/>
      <c r="I868" s="7"/>
      <c r="J868" s="7"/>
      <c r="K868" s="7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2:22" ht="15.75" customHeight="1" x14ac:dyDescent="0.3">
      <c r="B869" s="9"/>
      <c r="C869" s="7"/>
      <c r="D869" s="7"/>
      <c r="E869" s="7"/>
      <c r="G869" s="9"/>
      <c r="H869" s="7"/>
      <c r="I869" s="7"/>
      <c r="J869" s="7"/>
      <c r="K869" s="7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2:22" ht="15.75" customHeight="1" x14ac:dyDescent="0.3">
      <c r="B870" s="9"/>
      <c r="C870" s="7"/>
      <c r="D870" s="7"/>
      <c r="E870" s="7"/>
      <c r="G870" s="9"/>
      <c r="H870" s="7"/>
      <c r="I870" s="7"/>
      <c r="J870" s="7"/>
      <c r="K870" s="7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2:22" ht="15.75" customHeight="1" x14ac:dyDescent="0.3">
      <c r="B871" s="9"/>
      <c r="C871" s="7"/>
      <c r="D871" s="7"/>
      <c r="E871" s="7"/>
      <c r="G871" s="9"/>
      <c r="H871" s="7"/>
      <c r="I871" s="7"/>
      <c r="J871" s="7"/>
      <c r="K871" s="7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2:22" ht="15.75" customHeight="1" x14ac:dyDescent="0.3">
      <c r="B872" s="9"/>
      <c r="C872" s="7"/>
      <c r="D872" s="7"/>
      <c r="E872" s="7"/>
      <c r="G872" s="9"/>
      <c r="H872" s="7"/>
      <c r="I872" s="7"/>
      <c r="J872" s="7"/>
      <c r="K872" s="7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2:22" ht="15.75" customHeight="1" x14ac:dyDescent="0.3">
      <c r="B873" s="9"/>
      <c r="C873" s="7"/>
      <c r="D873" s="7"/>
      <c r="E873" s="7"/>
      <c r="G873" s="9"/>
      <c r="H873" s="7"/>
      <c r="I873" s="7"/>
      <c r="J873" s="7"/>
      <c r="K873" s="7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2:22" ht="15.75" customHeight="1" x14ac:dyDescent="0.3">
      <c r="B874" s="9"/>
      <c r="C874" s="7"/>
      <c r="D874" s="7"/>
      <c r="E874" s="7"/>
      <c r="G874" s="9"/>
      <c r="H874" s="7"/>
      <c r="I874" s="7"/>
      <c r="J874" s="7"/>
      <c r="K874" s="7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2:22" ht="15.75" customHeight="1" x14ac:dyDescent="0.3">
      <c r="B875" s="9"/>
      <c r="C875" s="7"/>
      <c r="D875" s="7"/>
      <c r="E875" s="7"/>
      <c r="G875" s="9"/>
      <c r="H875" s="7"/>
      <c r="I875" s="7"/>
      <c r="J875" s="7"/>
      <c r="K875" s="7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2:22" ht="15.75" customHeight="1" x14ac:dyDescent="0.3">
      <c r="B876" s="9"/>
      <c r="C876" s="7"/>
      <c r="D876" s="7"/>
      <c r="E876" s="7"/>
      <c r="G876" s="9"/>
      <c r="H876" s="7"/>
      <c r="I876" s="7"/>
      <c r="J876" s="7"/>
      <c r="K876" s="7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2:22" ht="15.75" customHeight="1" x14ac:dyDescent="0.3">
      <c r="B877" s="9"/>
      <c r="C877" s="7"/>
      <c r="D877" s="7"/>
      <c r="E877" s="7"/>
      <c r="G877" s="9"/>
      <c r="H877" s="7"/>
      <c r="I877" s="7"/>
      <c r="J877" s="7"/>
      <c r="K877" s="7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2:22" ht="15.75" customHeight="1" x14ac:dyDescent="0.3">
      <c r="B878" s="9"/>
      <c r="C878" s="7"/>
      <c r="D878" s="7"/>
      <c r="E878" s="7"/>
      <c r="G878" s="9"/>
      <c r="H878" s="7"/>
      <c r="I878" s="7"/>
      <c r="J878" s="7"/>
      <c r="K878" s="7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2:22" ht="15.75" customHeight="1" x14ac:dyDescent="0.3">
      <c r="B879" s="9"/>
      <c r="C879" s="7"/>
      <c r="D879" s="7"/>
      <c r="E879" s="7"/>
      <c r="G879" s="9"/>
      <c r="H879" s="7"/>
      <c r="I879" s="7"/>
      <c r="J879" s="7"/>
      <c r="K879" s="7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2:22" ht="15.75" customHeight="1" x14ac:dyDescent="0.3">
      <c r="B880" s="9"/>
      <c r="C880" s="7"/>
      <c r="D880" s="7"/>
      <c r="E880" s="7"/>
      <c r="G880" s="9"/>
      <c r="H880" s="7"/>
      <c r="I880" s="7"/>
      <c r="J880" s="7"/>
      <c r="K880" s="7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2:22" ht="15.75" customHeight="1" x14ac:dyDescent="0.3">
      <c r="B881" s="9"/>
      <c r="C881" s="7"/>
      <c r="D881" s="7"/>
      <c r="E881" s="7"/>
      <c r="G881" s="9"/>
      <c r="H881" s="7"/>
      <c r="I881" s="7"/>
      <c r="J881" s="7"/>
      <c r="K881" s="7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2:22" ht="15.75" customHeight="1" x14ac:dyDescent="0.3">
      <c r="B882" s="9"/>
      <c r="C882" s="7"/>
      <c r="D882" s="7"/>
      <c r="E882" s="7"/>
      <c r="G882" s="9"/>
      <c r="H882" s="7"/>
      <c r="I882" s="7"/>
      <c r="J882" s="7"/>
      <c r="K882" s="7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2:22" ht="15.75" customHeight="1" x14ac:dyDescent="0.3">
      <c r="B883" s="9"/>
      <c r="C883" s="7"/>
      <c r="D883" s="7"/>
      <c r="E883" s="7"/>
      <c r="G883" s="9"/>
      <c r="H883" s="7"/>
      <c r="I883" s="7"/>
      <c r="J883" s="7"/>
      <c r="K883" s="7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2:22" ht="15.75" customHeight="1" x14ac:dyDescent="0.3">
      <c r="B884" s="9"/>
      <c r="C884" s="7"/>
      <c r="D884" s="7"/>
      <c r="E884" s="7"/>
      <c r="G884" s="9"/>
      <c r="H884" s="7"/>
      <c r="I884" s="7"/>
      <c r="J884" s="7"/>
      <c r="K884" s="7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2:22" ht="15.75" customHeight="1" x14ac:dyDescent="0.3">
      <c r="B885" s="9"/>
      <c r="C885" s="7"/>
      <c r="D885" s="7"/>
      <c r="E885" s="7"/>
      <c r="G885" s="9"/>
      <c r="H885" s="7"/>
      <c r="I885" s="7"/>
      <c r="J885" s="7"/>
      <c r="K885" s="7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2:22" ht="15.75" customHeight="1" x14ac:dyDescent="0.3">
      <c r="B886" s="9"/>
      <c r="C886" s="7"/>
      <c r="D886" s="7"/>
      <c r="E886" s="7"/>
      <c r="G886" s="9"/>
      <c r="H886" s="7"/>
      <c r="I886" s="7"/>
      <c r="J886" s="7"/>
      <c r="K886" s="7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2:22" ht="15.75" customHeight="1" x14ac:dyDescent="0.3">
      <c r="B887" s="9"/>
      <c r="C887" s="7"/>
      <c r="D887" s="7"/>
      <c r="E887" s="7"/>
      <c r="G887" s="9"/>
      <c r="H887" s="7"/>
      <c r="I887" s="7"/>
      <c r="J887" s="7"/>
      <c r="K887" s="7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2:22" ht="15.75" customHeight="1" x14ac:dyDescent="0.3">
      <c r="B888" s="9"/>
      <c r="C888" s="7"/>
      <c r="D888" s="7"/>
      <c r="E888" s="7"/>
      <c r="G888" s="9"/>
      <c r="H888" s="7"/>
      <c r="I888" s="7"/>
      <c r="J888" s="7"/>
      <c r="K888" s="7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2:22" ht="15.75" customHeight="1" x14ac:dyDescent="0.3">
      <c r="B889" s="9"/>
      <c r="C889" s="7"/>
      <c r="D889" s="7"/>
      <c r="E889" s="7"/>
      <c r="G889" s="9"/>
      <c r="H889" s="7"/>
      <c r="I889" s="7"/>
      <c r="J889" s="7"/>
      <c r="K889" s="7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2:22" ht="15.75" customHeight="1" x14ac:dyDescent="0.3">
      <c r="B890" s="9"/>
      <c r="C890" s="7"/>
      <c r="D890" s="7"/>
      <c r="E890" s="7"/>
      <c r="G890" s="9"/>
      <c r="H890" s="7"/>
      <c r="I890" s="7"/>
      <c r="J890" s="7"/>
      <c r="K890" s="7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2:22" ht="15.75" customHeight="1" x14ac:dyDescent="0.3">
      <c r="B891" s="9"/>
      <c r="C891" s="7"/>
      <c r="D891" s="7"/>
      <c r="E891" s="7"/>
      <c r="G891" s="9"/>
      <c r="H891" s="7"/>
      <c r="I891" s="7"/>
      <c r="J891" s="7"/>
      <c r="K891" s="7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2:22" ht="15.75" customHeight="1" x14ac:dyDescent="0.3">
      <c r="B892" s="9"/>
      <c r="C892" s="7"/>
      <c r="D892" s="7"/>
      <c r="E892" s="7"/>
      <c r="G892" s="9"/>
      <c r="H892" s="7"/>
      <c r="I892" s="7"/>
      <c r="J892" s="7"/>
      <c r="K892" s="7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2:22" ht="15.75" customHeight="1" x14ac:dyDescent="0.3">
      <c r="B893" s="9"/>
      <c r="C893" s="7"/>
      <c r="D893" s="7"/>
      <c r="E893" s="7"/>
      <c r="G893" s="9"/>
      <c r="H893" s="7"/>
      <c r="I893" s="7"/>
      <c r="J893" s="7"/>
      <c r="K893" s="7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2:22" ht="15.75" customHeight="1" x14ac:dyDescent="0.3">
      <c r="B894" s="9"/>
      <c r="C894" s="7"/>
      <c r="D894" s="7"/>
      <c r="E894" s="7"/>
      <c r="G894" s="9"/>
      <c r="H894" s="7"/>
      <c r="I894" s="7"/>
      <c r="J894" s="7"/>
      <c r="K894" s="7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2:22" ht="15.75" customHeight="1" x14ac:dyDescent="0.3">
      <c r="B895" s="9"/>
      <c r="C895" s="7"/>
      <c r="D895" s="7"/>
      <c r="E895" s="7"/>
      <c r="G895" s="9"/>
      <c r="H895" s="7"/>
      <c r="I895" s="7"/>
      <c r="J895" s="7"/>
      <c r="K895" s="7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2:22" ht="15.75" customHeight="1" x14ac:dyDescent="0.3">
      <c r="B896" s="9"/>
      <c r="C896" s="7"/>
      <c r="D896" s="7"/>
      <c r="E896" s="7"/>
      <c r="G896" s="9"/>
      <c r="H896" s="7"/>
      <c r="I896" s="7"/>
      <c r="J896" s="7"/>
      <c r="K896" s="7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2:22" ht="15.75" customHeight="1" x14ac:dyDescent="0.3">
      <c r="B897" s="9"/>
      <c r="C897" s="7"/>
      <c r="D897" s="7"/>
      <c r="E897" s="7"/>
      <c r="G897" s="9"/>
      <c r="H897" s="7"/>
      <c r="I897" s="7"/>
      <c r="J897" s="7"/>
      <c r="K897" s="7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2:22" ht="15.75" customHeight="1" x14ac:dyDescent="0.3">
      <c r="B898" s="9"/>
      <c r="C898" s="7"/>
      <c r="D898" s="7"/>
      <c r="E898" s="7"/>
      <c r="G898" s="9"/>
      <c r="H898" s="7"/>
      <c r="I898" s="7"/>
      <c r="J898" s="7"/>
      <c r="K898" s="7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2:22" ht="15.75" customHeight="1" x14ac:dyDescent="0.3">
      <c r="B899" s="9"/>
      <c r="C899" s="7"/>
      <c r="D899" s="7"/>
      <c r="E899" s="7"/>
      <c r="G899" s="9"/>
      <c r="H899" s="7"/>
      <c r="I899" s="7"/>
      <c r="J899" s="7"/>
      <c r="K899" s="7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2:22" ht="15.75" customHeight="1" x14ac:dyDescent="0.3">
      <c r="B900" s="9"/>
      <c r="C900" s="7"/>
      <c r="D900" s="7"/>
      <c r="E900" s="7"/>
      <c r="G900" s="9"/>
      <c r="H900" s="7"/>
      <c r="I900" s="7"/>
      <c r="J900" s="7"/>
      <c r="K900" s="7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2:22" ht="15.75" customHeight="1" x14ac:dyDescent="0.3">
      <c r="B901" s="9"/>
      <c r="C901" s="7"/>
      <c r="D901" s="7"/>
      <c r="E901" s="7"/>
      <c r="G901" s="9"/>
      <c r="H901" s="7"/>
      <c r="I901" s="7"/>
      <c r="J901" s="7"/>
      <c r="K901" s="7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2:22" ht="15.75" customHeight="1" x14ac:dyDescent="0.3">
      <c r="B902" s="9"/>
      <c r="C902" s="7"/>
      <c r="D902" s="7"/>
      <c r="E902" s="7"/>
      <c r="G902" s="9"/>
      <c r="H902" s="7"/>
      <c r="I902" s="7"/>
      <c r="J902" s="7"/>
      <c r="K902" s="7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2:22" ht="15.75" customHeight="1" x14ac:dyDescent="0.3">
      <c r="B903" s="9"/>
      <c r="C903" s="7"/>
      <c r="D903" s="7"/>
      <c r="E903" s="7"/>
      <c r="G903" s="9"/>
      <c r="H903" s="7"/>
      <c r="I903" s="7"/>
      <c r="J903" s="7"/>
      <c r="K903" s="7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2:22" ht="15.75" customHeight="1" x14ac:dyDescent="0.3">
      <c r="B904" s="9"/>
      <c r="C904" s="7"/>
      <c r="D904" s="7"/>
      <c r="E904" s="7"/>
      <c r="G904" s="9"/>
      <c r="H904" s="7"/>
      <c r="I904" s="7"/>
      <c r="J904" s="7"/>
      <c r="K904" s="7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2:22" ht="15.75" customHeight="1" x14ac:dyDescent="0.3">
      <c r="B905" s="9"/>
      <c r="C905" s="7"/>
      <c r="D905" s="7"/>
      <c r="E905" s="7"/>
      <c r="G905" s="9"/>
      <c r="H905" s="7"/>
      <c r="I905" s="7"/>
      <c r="J905" s="7"/>
      <c r="K905" s="7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2:22" ht="15.75" customHeight="1" x14ac:dyDescent="0.3">
      <c r="B906" s="9"/>
      <c r="C906" s="7"/>
      <c r="D906" s="7"/>
      <c r="E906" s="7"/>
      <c r="G906" s="9"/>
      <c r="H906" s="7"/>
      <c r="I906" s="7"/>
      <c r="J906" s="7"/>
      <c r="K906" s="7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2:22" ht="15.75" customHeight="1" x14ac:dyDescent="0.3">
      <c r="B907" s="9"/>
      <c r="C907" s="7"/>
      <c r="D907" s="7"/>
      <c r="E907" s="7"/>
      <c r="G907" s="9"/>
      <c r="H907" s="7"/>
      <c r="I907" s="7"/>
      <c r="J907" s="7"/>
      <c r="K907" s="7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2:22" ht="15.75" customHeight="1" x14ac:dyDescent="0.3">
      <c r="B908" s="9"/>
      <c r="C908" s="7"/>
      <c r="D908" s="7"/>
      <c r="E908" s="7"/>
      <c r="G908" s="9"/>
      <c r="H908" s="7"/>
      <c r="I908" s="7"/>
      <c r="J908" s="7"/>
      <c r="K908" s="7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2:22" ht="15.75" customHeight="1" x14ac:dyDescent="0.3">
      <c r="B909" s="9"/>
      <c r="C909" s="7"/>
      <c r="D909" s="7"/>
      <c r="E909" s="7"/>
      <c r="G909" s="9"/>
      <c r="H909" s="7"/>
      <c r="I909" s="7"/>
      <c r="J909" s="7"/>
      <c r="K909" s="7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2:22" ht="15.75" customHeight="1" x14ac:dyDescent="0.3">
      <c r="B910" s="9"/>
      <c r="C910" s="7"/>
      <c r="D910" s="7"/>
      <c r="E910" s="7"/>
      <c r="G910" s="9"/>
      <c r="H910" s="7"/>
      <c r="I910" s="7"/>
      <c r="J910" s="7"/>
      <c r="K910" s="7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2:22" ht="15.75" customHeight="1" x14ac:dyDescent="0.3">
      <c r="B911" s="9"/>
      <c r="C911" s="7"/>
      <c r="D911" s="7"/>
      <c r="E911" s="7"/>
      <c r="G911" s="9"/>
      <c r="H911" s="7"/>
      <c r="I911" s="7"/>
      <c r="J911" s="7"/>
      <c r="K911" s="7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2:22" ht="15.75" customHeight="1" x14ac:dyDescent="0.3">
      <c r="B912" s="9"/>
      <c r="C912" s="7"/>
      <c r="D912" s="7"/>
      <c r="E912" s="7"/>
      <c r="G912" s="9"/>
      <c r="H912" s="7"/>
      <c r="I912" s="7"/>
      <c r="J912" s="7"/>
      <c r="K912" s="7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2:22" ht="15.75" customHeight="1" x14ac:dyDescent="0.3">
      <c r="B913" s="9"/>
      <c r="C913" s="7"/>
      <c r="D913" s="7"/>
      <c r="E913" s="7"/>
      <c r="G913" s="9"/>
      <c r="H913" s="7"/>
      <c r="I913" s="7"/>
      <c r="J913" s="7"/>
      <c r="K913" s="7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2:22" ht="15.75" customHeight="1" x14ac:dyDescent="0.3">
      <c r="B914" s="9"/>
      <c r="C914" s="7"/>
      <c r="D914" s="7"/>
      <c r="E914" s="7"/>
      <c r="G914" s="9"/>
      <c r="H914" s="7"/>
      <c r="I914" s="7"/>
      <c r="J914" s="7"/>
      <c r="K914" s="7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2:22" ht="15.75" customHeight="1" x14ac:dyDescent="0.3">
      <c r="B915" s="9"/>
      <c r="C915" s="7"/>
      <c r="D915" s="7"/>
      <c r="E915" s="7"/>
      <c r="G915" s="9"/>
      <c r="H915" s="7"/>
      <c r="I915" s="7"/>
      <c r="J915" s="7"/>
      <c r="K915" s="7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2:22" ht="15.75" customHeight="1" x14ac:dyDescent="0.3">
      <c r="B916" s="9"/>
      <c r="C916" s="7"/>
      <c r="D916" s="7"/>
      <c r="E916" s="7"/>
      <c r="G916" s="9"/>
      <c r="H916" s="7"/>
      <c r="I916" s="7"/>
      <c r="J916" s="7"/>
      <c r="K916" s="7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2:22" ht="15.75" customHeight="1" x14ac:dyDescent="0.3">
      <c r="B917" s="9"/>
      <c r="C917" s="7"/>
      <c r="D917" s="7"/>
      <c r="E917" s="7"/>
      <c r="G917" s="9"/>
      <c r="H917" s="7"/>
      <c r="I917" s="7"/>
      <c r="J917" s="7"/>
      <c r="K917" s="7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2:22" ht="15.75" customHeight="1" x14ac:dyDescent="0.3">
      <c r="B918" s="9"/>
      <c r="C918" s="7"/>
      <c r="D918" s="7"/>
      <c r="E918" s="7"/>
      <c r="G918" s="9"/>
      <c r="H918" s="7"/>
      <c r="I918" s="7"/>
      <c r="J918" s="7"/>
      <c r="K918" s="7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2:22" ht="15.75" customHeight="1" x14ac:dyDescent="0.3">
      <c r="B919" s="9"/>
      <c r="C919" s="7"/>
      <c r="D919" s="7"/>
      <c r="E919" s="7"/>
      <c r="G919" s="9"/>
      <c r="H919" s="7"/>
      <c r="I919" s="7"/>
      <c r="J919" s="7"/>
      <c r="K919" s="7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2:22" ht="15.75" customHeight="1" x14ac:dyDescent="0.3">
      <c r="B920" s="9"/>
      <c r="C920" s="7"/>
      <c r="D920" s="7"/>
      <c r="E920" s="7"/>
      <c r="G920" s="9"/>
      <c r="H920" s="7"/>
      <c r="I920" s="7"/>
      <c r="J920" s="7"/>
      <c r="K920" s="7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2:22" ht="15.75" customHeight="1" x14ac:dyDescent="0.3">
      <c r="B921" s="9"/>
      <c r="C921" s="7"/>
      <c r="D921" s="7"/>
      <c r="E921" s="7"/>
      <c r="G921" s="9"/>
      <c r="H921" s="7"/>
      <c r="I921" s="7"/>
      <c r="J921" s="7"/>
      <c r="K921" s="7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2:22" ht="15.75" customHeight="1" x14ac:dyDescent="0.3">
      <c r="B922" s="9"/>
      <c r="C922" s="7"/>
      <c r="D922" s="7"/>
      <c r="E922" s="7"/>
      <c r="G922" s="9"/>
      <c r="H922" s="7"/>
      <c r="I922" s="7"/>
      <c r="J922" s="7"/>
      <c r="K922" s="7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2:22" ht="15.75" customHeight="1" x14ac:dyDescent="0.3">
      <c r="B923" s="9"/>
      <c r="C923" s="7"/>
      <c r="D923" s="7"/>
      <c r="E923" s="7"/>
      <c r="G923" s="9"/>
      <c r="H923" s="7"/>
      <c r="I923" s="7"/>
      <c r="J923" s="7"/>
      <c r="K923" s="7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2:22" ht="15.75" customHeight="1" x14ac:dyDescent="0.3">
      <c r="B924" s="9"/>
      <c r="C924" s="7"/>
      <c r="D924" s="7"/>
      <c r="E924" s="7"/>
      <c r="G924" s="9"/>
      <c r="H924" s="7"/>
      <c r="I924" s="7"/>
      <c r="J924" s="7"/>
      <c r="K924" s="7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</sheetData>
  <mergeCells count="4">
    <mergeCell ref="A1:G1"/>
    <mergeCell ref="H1:I1"/>
    <mergeCell ref="J1:M1"/>
    <mergeCell ref="N1:V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topLeftCell="G1" zoomScale="80" zoomScaleNormal="80" workbookViewId="0">
      <selection activeCell="P2" sqref="P2:P11"/>
    </sheetView>
  </sheetViews>
  <sheetFormatPr defaultRowHeight="14.5" x14ac:dyDescent="0.35"/>
  <cols>
    <col min="1" max="1" width="17.453125" customWidth="1"/>
    <col min="2" max="2" width="27" customWidth="1"/>
    <col min="6" max="6" width="71" customWidth="1"/>
    <col min="7" max="13" width="20.453125" bestFit="1" customWidth="1"/>
    <col min="14" max="14" width="21.08984375" customWidth="1"/>
    <col min="16" max="16" width="49.6328125" customWidth="1"/>
  </cols>
  <sheetData>
    <row r="1" spans="1:14" ht="22.25" customHeight="1" x14ac:dyDescent="0.35">
      <c r="A1" s="80" t="s">
        <v>670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649999999999999" customHeight="1" x14ac:dyDescent="0.35">
      <c r="A2" s="71" t="s">
        <v>472</v>
      </c>
      <c r="B2" s="71" t="s">
        <v>0</v>
      </c>
      <c r="C2" s="71" t="s">
        <v>1</v>
      </c>
      <c r="D2" s="71" t="s">
        <v>2</v>
      </c>
      <c r="E2" s="71" t="s">
        <v>3</v>
      </c>
      <c r="F2" s="71" t="s">
        <v>4</v>
      </c>
      <c r="G2" s="71" t="s">
        <v>473</v>
      </c>
      <c r="H2" s="71" t="s">
        <v>474</v>
      </c>
      <c r="I2" s="71" t="s">
        <v>475</v>
      </c>
      <c r="J2" s="71" t="s">
        <v>476</v>
      </c>
      <c r="K2" s="71" t="s">
        <v>477</v>
      </c>
      <c r="L2" s="71" t="s">
        <v>478</v>
      </c>
      <c r="M2" s="71" t="s">
        <v>479</v>
      </c>
      <c r="N2" s="71" t="s">
        <v>676</v>
      </c>
    </row>
    <row r="3" spans="1:14" x14ac:dyDescent="0.35">
      <c r="A3" s="42" t="s">
        <v>17</v>
      </c>
      <c r="B3" s="42" t="s">
        <v>18</v>
      </c>
      <c r="C3" s="42" t="s">
        <v>19</v>
      </c>
      <c r="D3" s="42" t="s">
        <v>20</v>
      </c>
      <c r="E3" s="42">
        <v>20024</v>
      </c>
      <c r="F3" s="42" t="s">
        <v>21</v>
      </c>
      <c r="G3" s="16">
        <v>1</v>
      </c>
      <c r="H3" s="16">
        <v>1</v>
      </c>
      <c r="I3" s="16">
        <v>1</v>
      </c>
      <c r="J3" s="16">
        <v>0</v>
      </c>
      <c r="K3" s="16">
        <v>1</v>
      </c>
      <c r="L3" s="16">
        <v>1</v>
      </c>
      <c r="M3" s="16">
        <v>1</v>
      </c>
      <c r="N3" s="16">
        <v>1</v>
      </c>
    </row>
    <row r="4" spans="1:14" x14ac:dyDescent="0.35">
      <c r="A4" s="42" t="s">
        <v>17</v>
      </c>
      <c r="B4" s="42" t="s">
        <v>24</v>
      </c>
      <c r="C4" s="42" t="s">
        <v>19</v>
      </c>
      <c r="D4" s="42" t="s">
        <v>20</v>
      </c>
      <c r="E4" s="42">
        <v>20020</v>
      </c>
      <c r="F4" s="42" t="s">
        <v>25</v>
      </c>
      <c r="G4" s="16">
        <v>1</v>
      </c>
      <c r="H4" s="16">
        <v>1</v>
      </c>
      <c r="I4" s="16">
        <v>1</v>
      </c>
      <c r="J4" s="16">
        <v>0</v>
      </c>
      <c r="K4" s="16">
        <v>0</v>
      </c>
      <c r="L4" s="16">
        <v>1</v>
      </c>
      <c r="M4" s="16">
        <v>1</v>
      </c>
      <c r="N4" s="16">
        <v>1</v>
      </c>
    </row>
    <row r="5" spans="1:14" x14ac:dyDescent="0.35">
      <c r="A5" s="42" t="s">
        <v>44</v>
      </c>
      <c r="B5" s="43" t="s">
        <v>480</v>
      </c>
      <c r="C5" s="43" t="s">
        <v>19</v>
      </c>
      <c r="D5" s="43" t="s">
        <v>20</v>
      </c>
      <c r="E5" s="43">
        <v>20019</v>
      </c>
      <c r="F5" s="42" t="s">
        <v>481</v>
      </c>
      <c r="G5" s="16">
        <v>1</v>
      </c>
      <c r="H5" s="16">
        <v>1</v>
      </c>
      <c r="I5" s="16">
        <v>1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</row>
    <row r="6" spans="1:14" x14ac:dyDescent="0.35">
      <c r="A6" s="42" t="s">
        <v>17</v>
      </c>
      <c r="B6" s="42" t="s">
        <v>28</v>
      </c>
      <c r="C6" s="42" t="s">
        <v>19</v>
      </c>
      <c r="D6" s="42" t="s">
        <v>20</v>
      </c>
      <c r="E6" s="42">
        <v>20010</v>
      </c>
      <c r="F6" s="42" t="s">
        <v>29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</row>
    <row r="7" spans="1:14" x14ac:dyDescent="0.35">
      <c r="A7" s="42" t="s">
        <v>17</v>
      </c>
      <c r="B7" s="42" t="s">
        <v>32</v>
      </c>
      <c r="C7" s="42" t="s">
        <v>19</v>
      </c>
      <c r="D7" s="42" t="s">
        <v>20</v>
      </c>
      <c r="E7" s="42">
        <v>20011</v>
      </c>
      <c r="F7" s="42" t="s">
        <v>33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</row>
    <row r="8" spans="1:14" x14ac:dyDescent="0.35">
      <c r="A8" s="42" t="s">
        <v>17</v>
      </c>
      <c r="B8" s="42" t="s">
        <v>36</v>
      </c>
      <c r="C8" s="42" t="s">
        <v>19</v>
      </c>
      <c r="D8" s="42" t="s">
        <v>20</v>
      </c>
      <c r="E8" s="42">
        <v>20020</v>
      </c>
      <c r="F8" s="42" t="s">
        <v>37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</row>
    <row r="9" spans="1:14" x14ac:dyDescent="0.35">
      <c r="A9" s="49" t="s">
        <v>17</v>
      </c>
      <c r="B9" s="49" t="s">
        <v>41</v>
      </c>
      <c r="C9" s="2" t="s">
        <v>19</v>
      </c>
      <c r="D9" s="2" t="s">
        <v>20</v>
      </c>
      <c r="E9" s="42">
        <v>20001</v>
      </c>
      <c r="F9" s="44" t="s">
        <v>651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1</v>
      </c>
    </row>
    <row r="10" spans="1:14" x14ac:dyDescent="0.35">
      <c r="A10" s="47" t="s">
        <v>493</v>
      </c>
      <c r="B10" s="47" t="s">
        <v>634</v>
      </c>
      <c r="C10" s="2" t="s">
        <v>19</v>
      </c>
      <c r="D10" s="2" t="s">
        <v>20</v>
      </c>
      <c r="E10" s="47">
        <v>20020</v>
      </c>
      <c r="F10" s="44" t="s">
        <v>482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</v>
      </c>
      <c r="N10" s="16">
        <v>0</v>
      </c>
    </row>
    <row r="11" spans="1:14" x14ac:dyDescent="0.35">
      <c r="A11" s="2" t="s">
        <v>44</v>
      </c>
      <c r="B11" s="48" t="s">
        <v>462</v>
      </c>
      <c r="C11" s="2" t="s">
        <v>19</v>
      </c>
      <c r="D11" s="2" t="s">
        <v>20</v>
      </c>
      <c r="E11" s="2">
        <v>20011</v>
      </c>
      <c r="F11" s="2" t="s">
        <v>652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</row>
    <row r="12" spans="1:14" x14ac:dyDescent="0.35">
      <c r="A12" s="42" t="s">
        <v>17</v>
      </c>
      <c r="B12" s="42" t="s">
        <v>558</v>
      </c>
      <c r="C12" s="42" t="s">
        <v>19</v>
      </c>
      <c r="D12" s="42" t="s">
        <v>20</v>
      </c>
      <c r="E12" s="42">
        <v>20020</v>
      </c>
      <c r="F12" s="42" t="s">
        <v>596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0</v>
      </c>
    </row>
    <row r="13" spans="1:14" x14ac:dyDescent="0.35">
      <c r="A13" s="42" t="s">
        <v>17</v>
      </c>
      <c r="B13" s="42" t="s">
        <v>483</v>
      </c>
      <c r="C13" s="42" t="s">
        <v>19</v>
      </c>
      <c r="D13" s="42" t="s">
        <v>20</v>
      </c>
      <c r="E13" s="42">
        <v>20003</v>
      </c>
      <c r="F13" s="42" t="s">
        <v>402</v>
      </c>
      <c r="G13" s="16">
        <v>1</v>
      </c>
      <c r="H13" s="16">
        <v>1</v>
      </c>
      <c r="I13" s="16">
        <v>1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</row>
    <row r="14" spans="1:14" x14ac:dyDescent="0.35">
      <c r="A14" s="42" t="s">
        <v>44</v>
      </c>
      <c r="B14" s="42" t="s">
        <v>46</v>
      </c>
      <c r="C14" s="42" t="s">
        <v>19</v>
      </c>
      <c r="D14" s="42" t="s">
        <v>20</v>
      </c>
      <c r="E14" s="42">
        <v>20011</v>
      </c>
      <c r="F14" s="42" t="s">
        <v>47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</row>
    <row r="15" spans="1:14" x14ac:dyDescent="0.35">
      <c r="A15" s="42" t="s">
        <v>17</v>
      </c>
      <c r="B15" s="42" t="s">
        <v>51</v>
      </c>
      <c r="C15" s="42" t="s">
        <v>19</v>
      </c>
      <c r="D15" s="42" t="s">
        <v>20</v>
      </c>
      <c r="E15" s="42">
        <v>20011</v>
      </c>
      <c r="F15" s="42" t="s">
        <v>52</v>
      </c>
      <c r="G15" s="16">
        <v>0</v>
      </c>
      <c r="H15" s="16">
        <v>0</v>
      </c>
      <c r="I15" s="16">
        <v>0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</row>
    <row r="16" spans="1:14" x14ac:dyDescent="0.35">
      <c r="A16" s="42" t="s">
        <v>44</v>
      </c>
      <c r="B16" s="42" t="s">
        <v>46</v>
      </c>
      <c r="C16" s="42" t="s">
        <v>19</v>
      </c>
      <c r="D16" s="42" t="s">
        <v>20</v>
      </c>
      <c r="E16" s="42">
        <v>20011</v>
      </c>
      <c r="F16" s="42" t="s">
        <v>484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</row>
    <row r="17" spans="1:14" x14ac:dyDescent="0.35">
      <c r="A17" s="2" t="s">
        <v>17</v>
      </c>
      <c r="B17" s="2" t="s">
        <v>55</v>
      </c>
      <c r="C17" s="2" t="s">
        <v>19</v>
      </c>
      <c r="D17" s="2" t="s">
        <v>20</v>
      </c>
      <c r="E17" s="2">
        <v>20002</v>
      </c>
      <c r="F17" s="42" t="s">
        <v>56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</row>
    <row r="18" spans="1:14" x14ac:dyDescent="0.35">
      <c r="A18" s="42" t="s">
        <v>44</v>
      </c>
      <c r="B18" s="43" t="s">
        <v>485</v>
      </c>
      <c r="C18" s="43" t="s">
        <v>19</v>
      </c>
      <c r="D18" s="43" t="s">
        <v>20</v>
      </c>
      <c r="E18" s="43">
        <v>20009</v>
      </c>
      <c r="F18" s="42" t="s">
        <v>484</v>
      </c>
      <c r="G18" s="16">
        <v>0</v>
      </c>
      <c r="H18" s="16">
        <v>1</v>
      </c>
      <c r="I18" s="16">
        <v>1</v>
      </c>
      <c r="J18" s="16">
        <v>1</v>
      </c>
      <c r="K18" s="16">
        <v>1</v>
      </c>
      <c r="L18" s="16">
        <v>0</v>
      </c>
      <c r="M18" s="16">
        <v>0</v>
      </c>
      <c r="N18" s="16">
        <v>0</v>
      </c>
    </row>
    <row r="19" spans="1:14" x14ac:dyDescent="0.35">
      <c r="A19" s="2" t="s">
        <v>17</v>
      </c>
      <c r="B19" s="2" t="s">
        <v>59</v>
      </c>
      <c r="C19" s="2" t="s">
        <v>19</v>
      </c>
      <c r="D19" s="2" t="s">
        <v>20</v>
      </c>
      <c r="E19" s="2">
        <v>20010</v>
      </c>
      <c r="F19" s="42" t="s">
        <v>60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</row>
    <row r="20" spans="1:14" x14ac:dyDescent="0.35">
      <c r="A20" s="42" t="s">
        <v>17</v>
      </c>
      <c r="B20" s="43" t="s">
        <v>55</v>
      </c>
      <c r="C20" s="43" t="s">
        <v>19</v>
      </c>
      <c r="D20" s="43" t="s">
        <v>20</v>
      </c>
      <c r="E20" s="43">
        <v>20002</v>
      </c>
      <c r="F20" s="42" t="s">
        <v>56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</row>
    <row r="21" spans="1:14" x14ac:dyDescent="0.35">
      <c r="A21" s="42" t="s">
        <v>17</v>
      </c>
      <c r="B21" s="42" t="s">
        <v>59</v>
      </c>
      <c r="C21" s="42" t="s">
        <v>19</v>
      </c>
      <c r="D21" s="42" t="s">
        <v>20</v>
      </c>
      <c r="E21" s="42">
        <v>20010</v>
      </c>
      <c r="F21" s="42" t="s">
        <v>60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0</v>
      </c>
      <c r="N21" s="16">
        <v>0</v>
      </c>
    </row>
    <row r="22" spans="1:14" x14ac:dyDescent="0.35">
      <c r="A22" s="42" t="s">
        <v>17</v>
      </c>
      <c r="B22" s="42" t="s">
        <v>63</v>
      </c>
      <c r="C22" s="42" t="s">
        <v>19</v>
      </c>
      <c r="D22" s="42" t="s">
        <v>20</v>
      </c>
      <c r="E22" s="42">
        <v>20018</v>
      </c>
      <c r="F22" s="42" t="s">
        <v>64</v>
      </c>
      <c r="G22" s="16">
        <v>0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</row>
    <row r="23" spans="1:14" x14ac:dyDescent="0.35">
      <c r="A23" s="42" t="s">
        <v>17</v>
      </c>
      <c r="B23" s="42" t="s">
        <v>67</v>
      </c>
      <c r="C23" s="42" t="s">
        <v>19</v>
      </c>
      <c r="D23" s="42" t="s">
        <v>20</v>
      </c>
      <c r="E23" s="42">
        <v>20019</v>
      </c>
      <c r="F23" s="42" t="s">
        <v>68</v>
      </c>
      <c r="G23" s="16">
        <v>0</v>
      </c>
      <c r="H23" s="16">
        <v>0</v>
      </c>
      <c r="I23" s="16">
        <v>0</v>
      </c>
      <c r="J23" s="16">
        <v>0</v>
      </c>
      <c r="K23" s="16">
        <v>1</v>
      </c>
      <c r="L23" s="16">
        <v>1</v>
      </c>
      <c r="M23" s="16">
        <v>1</v>
      </c>
      <c r="N23" s="16">
        <v>1</v>
      </c>
    </row>
    <row r="24" spans="1:14" x14ac:dyDescent="0.35">
      <c r="A24" s="42" t="s">
        <v>17</v>
      </c>
      <c r="B24" s="42" t="s">
        <v>486</v>
      </c>
      <c r="C24" s="42" t="s">
        <v>19</v>
      </c>
      <c r="D24" s="42" t="s">
        <v>20</v>
      </c>
      <c r="E24" s="42">
        <v>20019</v>
      </c>
      <c r="F24" s="42" t="s">
        <v>403</v>
      </c>
      <c r="G24" s="16">
        <v>0</v>
      </c>
      <c r="H24" s="16">
        <v>0</v>
      </c>
      <c r="I24" s="16">
        <v>1</v>
      </c>
      <c r="J24" s="16">
        <v>1</v>
      </c>
      <c r="K24" s="16">
        <v>1</v>
      </c>
      <c r="L24" s="16">
        <v>1</v>
      </c>
      <c r="M24" s="16">
        <v>0</v>
      </c>
      <c r="N24" s="16">
        <v>0</v>
      </c>
    </row>
    <row r="25" spans="1:14" x14ac:dyDescent="0.35">
      <c r="A25" s="42" t="s">
        <v>44</v>
      </c>
      <c r="B25" s="42" t="s">
        <v>71</v>
      </c>
      <c r="C25" s="42" t="s">
        <v>19</v>
      </c>
      <c r="D25" s="42" t="s">
        <v>20</v>
      </c>
      <c r="E25" s="42">
        <v>20011</v>
      </c>
      <c r="F25" s="42" t="s">
        <v>72</v>
      </c>
      <c r="G25" s="16">
        <v>0</v>
      </c>
      <c r="H25" s="16">
        <v>0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</row>
    <row r="26" spans="1:14" x14ac:dyDescent="0.35">
      <c r="A26" s="42" t="s">
        <v>44</v>
      </c>
      <c r="B26" s="42" t="s">
        <v>76</v>
      </c>
      <c r="C26" s="42" t="s">
        <v>19</v>
      </c>
      <c r="D26" s="42" t="s">
        <v>20</v>
      </c>
      <c r="E26" s="42">
        <v>20012</v>
      </c>
      <c r="F26" s="42" t="s">
        <v>77</v>
      </c>
      <c r="G26" s="16">
        <v>0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</row>
    <row r="27" spans="1:14" x14ac:dyDescent="0.35">
      <c r="A27" s="42" t="s">
        <v>44</v>
      </c>
      <c r="B27" s="42" t="s">
        <v>78</v>
      </c>
      <c r="C27" s="42" t="s">
        <v>19</v>
      </c>
      <c r="D27" s="42" t="s">
        <v>20</v>
      </c>
      <c r="E27" s="42">
        <v>20013</v>
      </c>
      <c r="F27" s="42" t="s">
        <v>79</v>
      </c>
      <c r="G27" s="16">
        <v>0</v>
      </c>
      <c r="H27" s="16">
        <v>0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</row>
    <row r="28" spans="1:14" x14ac:dyDescent="0.35">
      <c r="A28" s="42" t="s">
        <v>17</v>
      </c>
      <c r="B28" s="42" t="s">
        <v>80</v>
      </c>
      <c r="C28" s="42" t="s">
        <v>19</v>
      </c>
      <c r="D28" s="42" t="s">
        <v>20</v>
      </c>
      <c r="E28" s="42">
        <v>20002</v>
      </c>
      <c r="F28" s="42" t="s">
        <v>81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</row>
    <row r="29" spans="1:14" x14ac:dyDescent="0.35">
      <c r="A29" s="42" t="s">
        <v>17</v>
      </c>
      <c r="B29" s="42" t="s">
        <v>84</v>
      </c>
      <c r="C29" s="42" t="s">
        <v>19</v>
      </c>
      <c r="D29" s="42" t="s">
        <v>20</v>
      </c>
      <c r="E29" s="42">
        <v>20009</v>
      </c>
      <c r="F29" s="42" t="s">
        <v>622</v>
      </c>
      <c r="G29" s="16">
        <v>1</v>
      </c>
      <c r="H29" s="16">
        <v>0</v>
      </c>
      <c r="I29" s="16">
        <v>0</v>
      </c>
      <c r="J29" s="16">
        <v>0</v>
      </c>
      <c r="K29" s="16">
        <v>1</v>
      </c>
      <c r="L29" s="16">
        <v>1</v>
      </c>
      <c r="M29" s="16">
        <v>1</v>
      </c>
      <c r="N29" s="16">
        <v>1</v>
      </c>
    </row>
    <row r="30" spans="1:14" x14ac:dyDescent="0.35">
      <c r="A30" s="42" t="s">
        <v>44</v>
      </c>
      <c r="B30" s="42" t="s">
        <v>88</v>
      </c>
      <c r="C30" s="42" t="s">
        <v>19</v>
      </c>
      <c r="D30" s="42" t="s">
        <v>20</v>
      </c>
      <c r="E30" s="42">
        <v>20020</v>
      </c>
      <c r="F30" s="42" t="s">
        <v>89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1</v>
      </c>
      <c r="M30" s="16">
        <v>1</v>
      </c>
      <c r="N30" s="16">
        <v>1</v>
      </c>
    </row>
    <row r="31" spans="1:14" x14ac:dyDescent="0.35">
      <c r="A31" s="42" t="s">
        <v>44</v>
      </c>
      <c r="B31" s="42" t="s">
        <v>488</v>
      </c>
      <c r="C31" s="42" t="s">
        <v>19</v>
      </c>
      <c r="D31" s="42" t="s">
        <v>20</v>
      </c>
      <c r="E31" s="42">
        <v>20011</v>
      </c>
      <c r="F31" s="42" t="s">
        <v>487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</v>
      </c>
      <c r="M31" s="16">
        <v>1</v>
      </c>
      <c r="N31" s="16">
        <v>0</v>
      </c>
    </row>
    <row r="32" spans="1:14" x14ac:dyDescent="0.35">
      <c r="A32" s="2" t="s">
        <v>44</v>
      </c>
      <c r="B32" s="50" t="s">
        <v>92</v>
      </c>
      <c r="C32" s="2" t="s">
        <v>19</v>
      </c>
      <c r="D32" s="2" t="s">
        <v>20</v>
      </c>
      <c r="E32" s="2">
        <v>20011</v>
      </c>
      <c r="F32" s="42" t="s">
        <v>597</v>
      </c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1</v>
      </c>
      <c r="N32" s="16">
        <v>1</v>
      </c>
    </row>
    <row r="33" spans="1:14" x14ac:dyDescent="0.35">
      <c r="A33" s="42" t="s">
        <v>44</v>
      </c>
      <c r="B33" s="42" t="s">
        <v>96</v>
      </c>
      <c r="C33" s="42" t="s">
        <v>19</v>
      </c>
      <c r="D33" s="42" t="s">
        <v>20</v>
      </c>
      <c r="E33" s="42">
        <v>20002</v>
      </c>
      <c r="F33" s="42" t="s">
        <v>97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</row>
    <row r="34" spans="1:14" x14ac:dyDescent="0.35">
      <c r="A34" s="42" t="s">
        <v>44</v>
      </c>
      <c r="B34" s="42" t="s">
        <v>489</v>
      </c>
      <c r="C34" s="42" t="s">
        <v>19</v>
      </c>
      <c r="D34" s="42" t="s">
        <v>20</v>
      </c>
      <c r="E34" s="42">
        <v>20010</v>
      </c>
      <c r="F34" s="42" t="s">
        <v>490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  <c r="L34" s="16">
        <v>0</v>
      </c>
      <c r="M34" s="16">
        <v>0</v>
      </c>
      <c r="N34" s="16">
        <v>0</v>
      </c>
    </row>
    <row r="35" spans="1:14" x14ac:dyDescent="0.35">
      <c r="A35" s="42" t="s">
        <v>17</v>
      </c>
      <c r="B35" s="42" t="s">
        <v>404</v>
      </c>
      <c r="C35" s="42" t="s">
        <v>19</v>
      </c>
      <c r="D35" s="42" t="s">
        <v>20</v>
      </c>
      <c r="E35" s="42">
        <v>20001</v>
      </c>
      <c r="F35" s="42" t="s">
        <v>405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</row>
    <row r="36" spans="1:14" x14ac:dyDescent="0.35">
      <c r="A36" s="42" t="s">
        <v>17</v>
      </c>
      <c r="B36" s="42" t="s">
        <v>100</v>
      </c>
      <c r="C36" s="42" t="s">
        <v>19</v>
      </c>
      <c r="D36" s="42" t="s">
        <v>20</v>
      </c>
      <c r="E36" s="42">
        <v>20010</v>
      </c>
      <c r="F36" s="42" t="s">
        <v>101</v>
      </c>
      <c r="G36" s="16">
        <v>0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</row>
    <row r="37" spans="1:14" x14ac:dyDescent="0.35">
      <c r="A37" s="42" t="s">
        <v>44</v>
      </c>
      <c r="B37" s="42" t="s">
        <v>145</v>
      </c>
      <c r="C37" s="42" t="s">
        <v>19</v>
      </c>
      <c r="D37" s="42" t="s">
        <v>20</v>
      </c>
      <c r="E37" s="42">
        <v>20011</v>
      </c>
      <c r="F37" s="42" t="s">
        <v>492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</row>
    <row r="38" spans="1:14" x14ac:dyDescent="0.35">
      <c r="A38" s="42" t="s">
        <v>44</v>
      </c>
      <c r="B38" s="42" t="s">
        <v>636</v>
      </c>
      <c r="C38" s="42" t="s">
        <v>19</v>
      </c>
      <c r="D38" s="42" t="s">
        <v>20</v>
      </c>
      <c r="E38" s="42">
        <v>20011</v>
      </c>
      <c r="F38" s="42" t="s">
        <v>491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</row>
    <row r="39" spans="1:14" x14ac:dyDescent="0.35">
      <c r="A39" s="42" t="s">
        <v>493</v>
      </c>
      <c r="B39" s="42" t="s">
        <v>494</v>
      </c>
      <c r="C39" s="42" t="s">
        <v>19</v>
      </c>
      <c r="D39" s="42" t="s">
        <v>20</v>
      </c>
      <c r="E39" s="42">
        <v>20016</v>
      </c>
      <c r="F39" s="42" t="s">
        <v>495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0</v>
      </c>
      <c r="N39" s="16">
        <v>0</v>
      </c>
    </row>
    <row r="40" spans="1:14" x14ac:dyDescent="0.35">
      <c r="A40" s="42" t="s">
        <v>44</v>
      </c>
      <c r="B40" s="42" t="s">
        <v>103</v>
      </c>
      <c r="C40" s="42" t="s">
        <v>19</v>
      </c>
      <c r="D40" s="42" t="s">
        <v>20</v>
      </c>
      <c r="E40" s="42">
        <v>20011</v>
      </c>
      <c r="F40" s="42" t="s">
        <v>104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1</v>
      </c>
      <c r="M40" s="16">
        <v>1</v>
      </c>
      <c r="N40" s="16">
        <v>1</v>
      </c>
    </row>
    <row r="41" spans="1:14" x14ac:dyDescent="0.35">
      <c r="A41" s="42" t="s">
        <v>17</v>
      </c>
      <c r="B41" s="42" t="s">
        <v>496</v>
      </c>
      <c r="C41" s="42" t="s">
        <v>19</v>
      </c>
      <c r="D41" s="42" t="s">
        <v>20</v>
      </c>
      <c r="E41" s="42">
        <v>20011</v>
      </c>
      <c r="F41" s="42" t="s">
        <v>409</v>
      </c>
      <c r="G41" s="16">
        <v>1</v>
      </c>
      <c r="H41" s="16">
        <v>1</v>
      </c>
      <c r="I41" s="16">
        <v>1</v>
      </c>
      <c r="J41" s="16">
        <v>1</v>
      </c>
      <c r="K41" s="16">
        <v>0</v>
      </c>
      <c r="L41" s="16">
        <v>0</v>
      </c>
      <c r="M41" s="16">
        <v>0</v>
      </c>
      <c r="N41" s="16">
        <v>0</v>
      </c>
    </row>
    <row r="42" spans="1:14" x14ac:dyDescent="0.35">
      <c r="A42" s="42" t="s">
        <v>44</v>
      </c>
      <c r="B42" s="42" t="s">
        <v>107</v>
      </c>
      <c r="C42" s="42" t="s">
        <v>19</v>
      </c>
      <c r="D42" s="42" t="s">
        <v>20</v>
      </c>
      <c r="E42" s="42">
        <v>20011</v>
      </c>
      <c r="F42" s="42" t="s">
        <v>108</v>
      </c>
      <c r="G42" s="16">
        <v>1</v>
      </c>
      <c r="H42" s="16">
        <v>1</v>
      </c>
      <c r="I42" s="16">
        <v>1</v>
      </c>
      <c r="J42" s="16">
        <v>1</v>
      </c>
      <c r="K42" s="16">
        <v>0</v>
      </c>
      <c r="L42" s="16">
        <v>1</v>
      </c>
      <c r="M42" s="16">
        <v>1</v>
      </c>
      <c r="N42" s="16">
        <v>1</v>
      </c>
    </row>
    <row r="43" spans="1:14" x14ac:dyDescent="0.35">
      <c r="A43" s="42" t="s">
        <v>44</v>
      </c>
      <c r="B43" s="42" t="s">
        <v>497</v>
      </c>
      <c r="C43" s="42" t="s">
        <v>19</v>
      </c>
      <c r="D43" s="42" t="s">
        <v>20</v>
      </c>
      <c r="E43" s="42">
        <v>20019</v>
      </c>
      <c r="F43" s="42" t="s">
        <v>598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0</v>
      </c>
    </row>
    <row r="44" spans="1:14" x14ac:dyDescent="0.35">
      <c r="A44" s="42" t="s">
        <v>44</v>
      </c>
      <c r="B44" s="42" t="s">
        <v>498</v>
      </c>
      <c r="C44" s="42" t="s">
        <v>19</v>
      </c>
      <c r="D44" s="42" t="s">
        <v>20</v>
      </c>
      <c r="E44" s="42">
        <v>20020</v>
      </c>
      <c r="F44" s="42" t="s">
        <v>599</v>
      </c>
      <c r="G44" s="16">
        <v>0</v>
      </c>
      <c r="H44" s="16">
        <v>0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0</v>
      </c>
    </row>
    <row r="45" spans="1:14" x14ac:dyDescent="0.35">
      <c r="A45" s="42" t="s">
        <v>44</v>
      </c>
      <c r="B45" s="42" t="s">
        <v>499</v>
      </c>
      <c r="C45" s="42" t="s">
        <v>19</v>
      </c>
      <c r="D45" s="42" t="s">
        <v>20</v>
      </c>
      <c r="E45" s="42">
        <v>20017</v>
      </c>
      <c r="F45" s="42" t="s">
        <v>600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0</v>
      </c>
    </row>
    <row r="46" spans="1:14" x14ac:dyDescent="0.35">
      <c r="A46" s="42" t="s">
        <v>44</v>
      </c>
      <c r="B46" s="42" t="s">
        <v>500</v>
      </c>
      <c r="C46" s="42" t="s">
        <v>19</v>
      </c>
      <c r="D46" s="42" t="s">
        <v>20</v>
      </c>
      <c r="E46" s="42">
        <v>20017</v>
      </c>
      <c r="F46" s="42" t="s">
        <v>501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1</v>
      </c>
      <c r="M46" s="16">
        <v>1</v>
      </c>
      <c r="N46" s="16">
        <v>0</v>
      </c>
    </row>
    <row r="47" spans="1:14" x14ac:dyDescent="0.35">
      <c r="A47" s="2" t="s">
        <v>44</v>
      </c>
      <c r="B47" s="2" t="s">
        <v>111</v>
      </c>
      <c r="C47" s="2" t="s">
        <v>19</v>
      </c>
      <c r="D47" s="2" t="s">
        <v>20</v>
      </c>
      <c r="E47" s="2">
        <v>20019</v>
      </c>
      <c r="F47" s="42" t="s">
        <v>633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</row>
    <row r="48" spans="1:14" x14ac:dyDescent="0.35">
      <c r="A48" s="42" t="s">
        <v>44</v>
      </c>
      <c r="B48" s="42" t="s">
        <v>502</v>
      </c>
      <c r="C48" s="42" t="s">
        <v>19</v>
      </c>
      <c r="D48" s="42" t="s">
        <v>20</v>
      </c>
      <c r="E48" s="42">
        <v>20020</v>
      </c>
      <c r="F48" s="42" t="s">
        <v>503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</v>
      </c>
      <c r="M48" s="16">
        <v>1</v>
      </c>
      <c r="N48" s="16">
        <v>0</v>
      </c>
    </row>
    <row r="49" spans="1:14" x14ac:dyDescent="0.35">
      <c r="A49" s="42" t="s">
        <v>17</v>
      </c>
      <c r="B49" s="42" t="s">
        <v>504</v>
      </c>
      <c r="C49" s="42" t="s">
        <v>19</v>
      </c>
      <c r="D49" s="42" t="s">
        <v>20</v>
      </c>
      <c r="E49" s="42">
        <v>20016</v>
      </c>
      <c r="F49" s="42" t="s">
        <v>410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0</v>
      </c>
      <c r="M49" s="16">
        <v>0</v>
      </c>
      <c r="N49" s="16">
        <v>0</v>
      </c>
    </row>
    <row r="50" spans="1:14" x14ac:dyDescent="0.35">
      <c r="A50" s="42" t="s">
        <v>44</v>
      </c>
      <c r="B50" s="42" t="s">
        <v>505</v>
      </c>
      <c r="C50" s="42" t="s">
        <v>19</v>
      </c>
      <c r="D50" s="42" t="s">
        <v>20</v>
      </c>
      <c r="E50" s="42">
        <v>20032</v>
      </c>
      <c r="F50" s="42" t="s">
        <v>658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  <c r="L50" s="16">
        <v>1</v>
      </c>
      <c r="M50" s="16">
        <v>1</v>
      </c>
      <c r="N50" s="16">
        <v>0</v>
      </c>
    </row>
    <row r="51" spans="1:14" x14ac:dyDescent="0.35">
      <c r="A51" s="49" t="s">
        <v>44</v>
      </c>
      <c r="B51" s="49" t="s">
        <v>114</v>
      </c>
      <c r="C51" s="2" t="s">
        <v>19</v>
      </c>
      <c r="D51" s="2" t="s">
        <v>20</v>
      </c>
      <c r="E51" s="42">
        <v>20012</v>
      </c>
      <c r="F51" s="42" t="s">
        <v>115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</v>
      </c>
      <c r="N51" s="16">
        <v>1</v>
      </c>
    </row>
    <row r="52" spans="1:14" x14ac:dyDescent="0.35">
      <c r="A52" s="42" t="s">
        <v>493</v>
      </c>
      <c r="B52" s="51" t="s">
        <v>637</v>
      </c>
      <c r="C52" s="2" t="s">
        <v>19</v>
      </c>
      <c r="D52" s="2" t="s">
        <v>20</v>
      </c>
      <c r="E52" s="42">
        <v>20020</v>
      </c>
      <c r="F52" s="42" t="s">
        <v>506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</row>
    <row r="53" spans="1:14" x14ac:dyDescent="0.35">
      <c r="A53" s="42" t="s">
        <v>17</v>
      </c>
      <c r="B53" s="42" t="s">
        <v>636</v>
      </c>
      <c r="C53" s="42" t="s">
        <v>19</v>
      </c>
      <c r="D53" s="42" t="s">
        <v>20</v>
      </c>
      <c r="E53" s="42">
        <v>20011</v>
      </c>
      <c r="F53" s="42" t="s">
        <v>638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0</v>
      </c>
      <c r="M53" s="16">
        <v>0</v>
      </c>
      <c r="N53" s="16">
        <v>0</v>
      </c>
    </row>
    <row r="54" spans="1:14" x14ac:dyDescent="0.35">
      <c r="A54" s="42" t="s">
        <v>17</v>
      </c>
      <c r="B54" s="42" t="s">
        <v>507</v>
      </c>
      <c r="C54" s="42" t="s">
        <v>19</v>
      </c>
      <c r="D54" s="42" t="s">
        <v>20</v>
      </c>
      <c r="E54" s="42">
        <v>20019</v>
      </c>
      <c r="F54" s="42" t="s">
        <v>411</v>
      </c>
      <c r="G54" s="16">
        <v>0</v>
      </c>
      <c r="H54" s="16">
        <v>0</v>
      </c>
      <c r="I54" s="16">
        <v>0</v>
      </c>
      <c r="J54" s="16">
        <v>1</v>
      </c>
      <c r="K54" s="16">
        <v>0</v>
      </c>
      <c r="L54" s="16">
        <v>1</v>
      </c>
      <c r="M54" s="16">
        <v>0</v>
      </c>
      <c r="N54" s="16">
        <v>0</v>
      </c>
    </row>
    <row r="55" spans="1:14" x14ac:dyDescent="0.35">
      <c r="A55" s="42" t="s">
        <v>44</v>
      </c>
      <c r="B55" s="42" t="s">
        <v>118</v>
      </c>
      <c r="C55" s="42" t="s">
        <v>19</v>
      </c>
      <c r="D55" s="42" t="s">
        <v>20</v>
      </c>
      <c r="E55" s="42">
        <v>20010</v>
      </c>
      <c r="F55" s="42" t="s">
        <v>614</v>
      </c>
      <c r="G55" s="16">
        <v>1</v>
      </c>
      <c r="H55" s="16">
        <v>1</v>
      </c>
      <c r="I55" s="16">
        <v>1</v>
      </c>
      <c r="J55" s="16">
        <v>1</v>
      </c>
      <c r="K55" s="16">
        <v>1</v>
      </c>
      <c r="L55" s="16">
        <v>1</v>
      </c>
      <c r="M55" s="16">
        <v>1</v>
      </c>
      <c r="N55" s="16">
        <v>1</v>
      </c>
    </row>
    <row r="56" spans="1:14" x14ac:dyDescent="0.35">
      <c r="A56" s="42" t="s">
        <v>122</v>
      </c>
      <c r="B56" s="42" t="s">
        <v>123</v>
      </c>
      <c r="C56" s="42" t="s">
        <v>19</v>
      </c>
      <c r="D56" s="42" t="s">
        <v>20</v>
      </c>
      <c r="E56" s="42">
        <v>20011</v>
      </c>
      <c r="F56" s="42" t="s">
        <v>613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1</v>
      </c>
      <c r="N56" s="16">
        <v>1</v>
      </c>
    </row>
    <row r="57" spans="1:14" x14ac:dyDescent="0.35">
      <c r="A57" s="42" t="s">
        <v>44</v>
      </c>
      <c r="B57" s="42" t="s">
        <v>127</v>
      </c>
      <c r="C57" s="42" t="s">
        <v>19</v>
      </c>
      <c r="D57" s="42" t="s">
        <v>20</v>
      </c>
      <c r="E57" s="42">
        <v>20032</v>
      </c>
      <c r="F57" s="42" t="s">
        <v>611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1</v>
      </c>
      <c r="M57" s="16">
        <v>1</v>
      </c>
      <c r="N57" s="16">
        <v>1</v>
      </c>
    </row>
    <row r="58" spans="1:14" x14ac:dyDescent="0.35">
      <c r="A58" s="42" t="s">
        <v>122</v>
      </c>
      <c r="B58" s="42" t="s">
        <v>508</v>
      </c>
      <c r="C58" s="42" t="s">
        <v>19</v>
      </c>
      <c r="D58" s="42" t="s">
        <v>20</v>
      </c>
      <c r="E58" s="42">
        <v>20012</v>
      </c>
      <c r="F58" s="42" t="s">
        <v>509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  <c r="L58" s="16">
        <v>0</v>
      </c>
      <c r="M58" s="16">
        <v>0</v>
      </c>
      <c r="N58" s="16">
        <v>0</v>
      </c>
    </row>
    <row r="59" spans="1:14" x14ac:dyDescent="0.35">
      <c r="A59" s="42" t="s">
        <v>44</v>
      </c>
      <c r="B59" s="43" t="s">
        <v>510</v>
      </c>
      <c r="C59" s="43" t="s">
        <v>19</v>
      </c>
      <c r="D59" s="43" t="s">
        <v>20</v>
      </c>
      <c r="E59" s="43">
        <v>20032</v>
      </c>
      <c r="F59" s="42" t="s">
        <v>659</v>
      </c>
      <c r="G59" s="16">
        <v>0</v>
      </c>
      <c r="H59" s="16">
        <v>0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</row>
    <row r="60" spans="1:14" x14ac:dyDescent="0.35">
      <c r="A60" s="42" t="s">
        <v>44</v>
      </c>
      <c r="B60" s="43" t="s">
        <v>511</v>
      </c>
      <c r="C60" s="43" t="s">
        <v>19</v>
      </c>
      <c r="D60" s="43" t="s">
        <v>20</v>
      </c>
      <c r="E60" s="43">
        <v>20003</v>
      </c>
      <c r="F60" s="42" t="s">
        <v>660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</row>
    <row r="61" spans="1:14" x14ac:dyDescent="0.35">
      <c r="A61" s="42" t="s">
        <v>17</v>
      </c>
      <c r="B61" s="42" t="s">
        <v>131</v>
      </c>
      <c r="C61" s="42" t="s">
        <v>19</v>
      </c>
      <c r="D61" s="42" t="s">
        <v>20</v>
      </c>
      <c r="E61" s="42">
        <v>20003</v>
      </c>
      <c r="F61" s="42" t="s">
        <v>132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</row>
    <row r="62" spans="1:14" x14ac:dyDescent="0.35">
      <c r="A62" s="42" t="s">
        <v>17</v>
      </c>
      <c r="B62" s="42" t="s">
        <v>133</v>
      </c>
      <c r="C62" s="42" t="s">
        <v>19</v>
      </c>
      <c r="D62" s="42" t="s">
        <v>20</v>
      </c>
      <c r="E62" s="42">
        <v>20008</v>
      </c>
      <c r="F62" s="42" t="s">
        <v>134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</row>
    <row r="63" spans="1:14" x14ac:dyDescent="0.35">
      <c r="A63" s="42" t="s">
        <v>17</v>
      </c>
      <c r="B63" s="42" t="s">
        <v>137</v>
      </c>
      <c r="C63" s="42" t="s">
        <v>19</v>
      </c>
      <c r="D63" s="42" t="s">
        <v>20</v>
      </c>
      <c r="E63" s="42">
        <v>20002</v>
      </c>
      <c r="F63" s="42" t="s">
        <v>138</v>
      </c>
      <c r="G63" s="16">
        <v>1</v>
      </c>
      <c r="H63" s="16">
        <v>1</v>
      </c>
      <c r="I63" s="16">
        <v>0</v>
      </c>
      <c r="J63" s="16">
        <v>0</v>
      </c>
      <c r="K63" s="16">
        <v>0</v>
      </c>
      <c r="L63" s="16">
        <v>0</v>
      </c>
      <c r="M63" s="16">
        <v>1</v>
      </c>
      <c r="N63" s="16">
        <v>1</v>
      </c>
    </row>
    <row r="64" spans="1:14" x14ac:dyDescent="0.35">
      <c r="A64" s="42" t="s">
        <v>44</v>
      </c>
      <c r="B64" s="42" t="s">
        <v>141</v>
      </c>
      <c r="C64" s="42" t="s">
        <v>19</v>
      </c>
      <c r="D64" s="42" t="s">
        <v>20</v>
      </c>
      <c r="E64" s="42">
        <v>20017</v>
      </c>
      <c r="F64" s="42" t="s">
        <v>512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</row>
    <row r="65" spans="1:14" x14ac:dyDescent="0.35">
      <c r="A65" s="2" t="s">
        <v>17</v>
      </c>
      <c r="B65" s="2" t="s">
        <v>631</v>
      </c>
      <c r="C65" s="42" t="s">
        <v>19</v>
      </c>
      <c r="D65" s="42" t="s">
        <v>20</v>
      </c>
      <c r="E65" s="2">
        <v>20007</v>
      </c>
      <c r="F65" s="42" t="s">
        <v>625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</v>
      </c>
    </row>
    <row r="66" spans="1:14" x14ac:dyDescent="0.35">
      <c r="A66" s="42" t="s">
        <v>44</v>
      </c>
      <c r="B66" s="42" t="s">
        <v>513</v>
      </c>
      <c r="C66" s="42" t="s">
        <v>19</v>
      </c>
      <c r="D66" s="42" t="s">
        <v>20</v>
      </c>
      <c r="E66" s="42">
        <v>20020</v>
      </c>
      <c r="F66" s="42" t="s">
        <v>514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v>1</v>
      </c>
      <c r="M66" s="16">
        <v>1</v>
      </c>
      <c r="N66" s="16">
        <v>1</v>
      </c>
    </row>
    <row r="67" spans="1:14" x14ac:dyDescent="0.35">
      <c r="A67" s="42" t="s">
        <v>44</v>
      </c>
      <c r="B67" s="42" t="s">
        <v>635</v>
      </c>
      <c r="C67" s="42" t="s">
        <v>19</v>
      </c>
      <c r="D67" s="42" t="s">
        <v>20</v>
      </c>
      <c r="E67" s="42">
        <v>20011</v>
      </c>
      <c r="F67" s="42" t="s">
        <v>661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</v>
      </c>
      <c r="M67" s="16">
        <v>0</v>
      </c>
      <c r="N67" s="16">
        <v>1</v>
      </c>
    </row>
    <row r="68" spans="1:14" x14ac:dyDescent="0.35">
      <c r="A68" s="42" t="s">
        <v>44</v>
      </c>
      <c r="B68" s="42" t="s">
        <v>145</v>
      </c>
      <c r="C68" s="42" t="s">
        <v>19</v>
      </c>
      <c r="D68" s="42" t="s">
        <v>20</v>
      </c>
      <c r="E68" s="42">
        <v>20001</v>
      </c>
      <c r="F68" s="42" t="s">
        <v>146</v>
      </c>
      <c r="G68" s="16">
        <v>0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  <c r="M68" s="16">
        <v>0</v>
      </c>
      <c r="N68" s="16">
        <v>1</v>
      </c>
    </row>
    <row r="69" spans="1:14" x14ac:dyDescent="0.35">
      <c r="A69" s="42" t="s">
        <v>44</v>
      </c>
      <c r="B69" s="42" t="s">
        <v>515</v>
      </c>
      <c r="C69" s="42" t="s">
        <v>19</v>
      </c>
      <c r="D69" s="42" t="s">
        <v>20</v>
      </c>
      <c r="E69" s="42">
        <v>20002</v>
      </c>
      <c r="F69" s="42" t="s">
        <v>615</v>
      </c>
      <c r="G69" s="16">
        <v>0</v>
      </c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0</v>
      </c>
    </row>
    <row r="70" spans="1:14" x14ac:dyDescent="0.35">
      <c r="A70" s="42" t="s">
        <v>44</v>
      </c>
      <c r="B70" s="42" t="s">
        <v>516</v>
      </c>
      <c r="C70" s="42" t="s">
        <v>19</v>
      </c>
      <c r="D70" s="42" t="s">
        <v>20</v>
      </c>
      <c r="E70" s="42">
        <v>20003</v>
      </c>
      <c r="F70" s="42" t="s">
        <v>662</v>
      </c>
      <c r="G70" s="16">
        <v>1</v>
      </c>
      <c r="H70" s="16">
        <v>0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6">
        <v>0</v>
      </c>
    </row>
    <row r="71" spans="1:14" x14ac:dyDescent="0.35">
      <c r="A71" s="42" t="s">
        <v>44</v>
      </c>
      <c r="B71" s="42" t="s">
        <v>639</v>
      </c>
      <c r="C71" s="42" t="s">
        <v>19</v>
      </c>
      <c r="D71" s="42" t="s">
        <v>20</v>
      </c>
      <c r="E71" s="42">
        <v>20003</v>
      </c>
      <c r="F71" s="42" t="s">
        <v>663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16">
        <v>0</v>
      </c>
    </row>
    <row r="72" spans="1:14" x14ac:dyDescent="0.35">
      <c r="A72" s="42" t="s">
        <v>44</v>
      </c>
      <c r="B72" s="42" t="s">
        <v>149</v>
      </c>
      <c r="C72" s="42" t="s">
        <v>19</v>
      </c>
      <c r="D72" s="42" t="s">
        <v>20</v>
      </c>
      <c r="E72" s="42">
        <v>20032</v>
      </c>
      <c r="F72" s="42" t="s">
        <v>616</v>
      </c>
      <c r="G72" s="16">
        <v>0</v>
      </c>
      <c r="H72" s="16">
        <v>0</v>
      </c>
      <c r="I72" s="16">
        <v>0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</row>
    <row r="73" spans="1:14" x14ac:dyDescent="0.35">
      <c r="A73" s="42" t="s">
        <v>44</v>
      </c>
      <c r="B73" s="42" t="s">
        <v>152</v>
      </c>
      <c r="C73" s="42" t="s">
        <v>19</v>
      </c>
      <c r="D73" s="42" t="s">
        <v>20</v>
      </c>
      <c r="E73" s="42">
        <v>20032</v>
      </c>
      <c r="F73" s="42" t="s">
        <v>664</v>
      </c>
      <c r="G73" s="16">
        <v>0</v>
      </c>
      <c r="H73" s="16">
        <v>0</v>
      </c>
      <c r="I73" s="16">
        <v>0</v>
      </c>
      <c r="J73" s="16">
        <v>0</v>
      </c>
      <c r="K73" s="16">
        <v>1</v>
      </c>
      <c r="L73" s="16">
        <v>1</v>
      </c>
      <c r="M73" s="16">
        <v>1</v>
      </c>
      <c r="N73" s="16">
        <v>1</v>
      </c>
    </row>
    <row r="74" spans="1:14" x14ac:dyDescent="0.35">
      <c r="A74" s="42" t="s">
        <v>44</v>
      </c>
      <c r="B74" s="42" t="s">
        <v>155</v>
      </c>
      <c r="C74" s="42" t="s">
        <v>19</v>
      </c>
      <c r="D74" s="42" t="s">
        <v>20</v>
      </c>
      <c r="E74" s="42">
        <v>20018</v>
      </c>
      <c r="F74" s="42" t="s">
        <v>617</v>
      </c>
      <c r="G74" s="16">
        <v>0</v>
      </c>
      <c r="H74" s="16">
        <v>0</v>
      </c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</row>
    <row r="75" spans="1:14" x14ac:dyDescent="0.35">
      <c r="A75" s="42" t="s">
        <v>44</v>
      </c>
      <c r="B75" s="42" t="s">
        <v>158</v>
      </c>
      <c r="C75" s="42" t="s">
        <v>19</v>
      </c>
      <c r="D75" s="42" t="s">
        <v>20</v>
      </c>
      <c r="E75" s="42">
        <v>20019</v>
      </c>
      <c r="F75" s="42" t="s">
        <v>618</v>
      </c>
      <c r="G75" s="16">
        <v>0</v>
      </c>
      <c r="H75" s="16">
        <v>0</v>
      </c>
      <c r="I75" s="16">
        <v>1</v>
      </c>
      <c r="J75" s="16">
        <v>1</v>
      </c>
      <c r="K75" s="16">
        <v>1</v>
      </c>
      <c r="L75" s="16">
        <v>1</v>
      </c>
      <c r="M75" s="16">
        <v>1</v>
      </c>
      <c r="N75" s="16">
        <v>1</v>
      </c>
    </row>
    <row r="76" spans="1:14" x14ac:dyDescent="0.35">
      <c r="A76" s="42" t="s">
        <v>17</v>
      </c>
      <c r="B76" s="42" t="s">
        <v>517</v>
      </c>
      <c r="C76" s="42" t="s">
        <v>19</v>
      </c>
      <c r="D76" s="42" t="s">
        <v>20</v>
      </c>
      <c r="E76" s="42">
        <v>20009</v>
      </c>
      <c r="F76" s="42" t="s">
        <v>412</v>
      </c>
      <c r="G76" s="16">
        <v>1</v>
      </c>
      <c r="H76" s="16">
        <v>0</v>
      </c>
      <c r="I76" s="16">
        <v>1</v>
      </c>
      <c r="J76" s="16">
        <v>1</v>
      </c>
      <c r="K76" s="16">
        <v>1</v>
      </c>
      <c r="L76" s="16">
        <v>1</v>
      </c>
      <c r="M76" s="16">
        <v>0</v>
      </c>
      <c r="N76" s="16">
        <v>0</v>
      </c>
    </row>
    <row r="77" spans="1:14" x14ac:dyDescent="0.35">
      <c r="A77" s="42" t="s">
        <v>493</v>
      </c>
      <c r="B77" s="42" t="s">
        <v>518</v>
      </c>
      <c r="C77" s="42" t="s">
        <v>19</v>
      </c>
      <c r="D77" s="42" t="s">
        <v>20</v>
      </c>
      <c r="E77" s="42">
        <v>20007</v>
      </c>
      <c r="F77" s="42" t="s">
        <v>519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0</v>
      </c>
    </row>
    <row r="78" spans="1:14" x14ac:dyDescent="0.35">
      <c r="A78" s="42" t="s">
        <v>17</v>
      </c>
      <c r="B78" s="42" t="s">
        <v>162</v>
      </c>
      <c r="C78" s="42" t="s">
        <v>19</v>
      </c>
      <c r="D78" s="42" t="s">
        <v>20</v>
      </c>
      <c r="E78" s="42">
        <v>20009</v>
      </c>
      <c r="F78" s="42" t="s">
        <v>163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</row>
    <row r="79" spans="1:14" x14ac:dyDescent="0.35">
      <c r="A79" s="42" t="s">
        <v>17</v>
      </c>
      <c r="B79" s="42" t="s">
        <v>520</v>
      </c>
      <c r="C79" s="42" t="s">
        <v>19</v>
      </c>
      <c r="D79" s="42" t="s">
        <v>20</v>
      </c>
      <c r="E79" s="42">
        <v>20007</v>
      </c>
      <c r="F79" s="42" t="s">
        <v>413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0</v>
      </c>
      <c r="N79" s="16">
        <v>0</v>
      </c>
    </row>
    <row r="80" spans="1:14" x14ac:dyDescent="0.35">
      <c r="A80" s="42" t="s">
        <v>44</v>
      </c>
      <c r="B80" s="42" t="s">
        <v>521</v>
      </c>
      <c r="C80" s="42" t="s">
        <v>19</v>
      </c>
      <c r="D80" s="42" t="s">
        <v>20</v>
      </c>
      <c r="E80" s="42">
        <v>20002</v>
      </c>
      <c r="F80" s="42" t="s">
        <v>612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1</v>
      </c>
      <c r="M80" s="16">
        <v>0</v>
      </c>
      <c r="N80" s="16">
        <v>0</v>
      </c>
    </row>
    <row r="81" spans="1:14" x14ac:dyDescent="0.35">
      <c r="A81" s="42" t="s">
        <v>17</v>
      </c>
      <c r="B81" s="42" t="s">
        <v>522</v>
      </c>
      <c r="C81" s="42" t="s">
        <v>19</v>
      </c>
      <c r="D81" s="42" t="s">
        <v>20</v>
      </c>
      <c r="E81" s="42">
        <v>20032</v>
      </c>
      <c r="F81" s="42" t="s">
        <v>167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1</v>
      </c>
      <c r="M81" s="16">
        <v>0</v>
      </c>
      <c r="N81" s="16">
        <v>1</v>
      </c>
    </row>
    <row r="82" spans="1:14" x14ac:dyDescent="0.35">
      <c r="A82" s="42" t="s">
        <v>17</v>
      </c>
      <c r="B82" s="42" t="s">
        <v>523</v>
      </c>
      <c r="C82" s="42" t="s">
        <v>19</v>
      </c>
      <c r="D82" s="42" t="s">
        <v>20</v>
      </c>
      <c r="E82" s="42">
        <v>20008</v>
      </c>
      <c r="F82" s="42" t="s">
        <v>524</v>
      </c>
      <c r="G82" s="16">
        <v>1</v>
      </c>
      <c r="H82" s="16">
        <v>1</v>
      </c>
      <c r="I82" s="16">
        <v>1</v>
      </c>
      <c r="J82" s="16">
        <v>0</v>
      </c>
      <c r="K82" s="16">
        <v>0</v>
      </c>
      <c r="L82" s="16">
        <v>1</v>
      </c>
      <c r="M82" s="16">
        <v>0</v>
      </c>
      <c r="N82" s="16">
        <v>0</v>
      </c>
    </row>
    <row r="83" spans="1:14" x14ac:dyDescent="0.35">
      <c r="A83" s="42" t="s">
        <v>17</v>
      </c>
      <c r="B83" s="42" t="s">
        <v>170</v>
      </c>
      <c r="C83" s="42" t="s">
        <v>19</v>
      </c>
      <c r="D83" s="42" t="s">
        <v>20</v>
      </c>
      <c r="E83" s="42">
        <v>20032</v>
      </c>
      <c r="F83" s="42" t="s">
        <v>171</v>
      </c>
      <c r="G83" s="16">
        <v>0</v>
      </c>
      <c r="H83" s="16">
        <v>0</v>
      </c>
      <c r="I83" s="16">
        <v>0</v>
      </c>
      <c r="J83" s="16">
        <v>1</v>
      </c>
      <c r="K83" s="16">
        <v>1</v>
      </c>
      <c r="L83" s="16">
        <v>1</v>
      </c>
      <c r="M83" s="16">
        <v>1</v>
      </c>
      <c r="N83" s="16">
        <v>1</v>
      </c>
    </row>
    <row r="84" spans="1:14" x14ac:dyDescent="0.35">
      <c r="A84" s="42" t="s">
        <v>44</v>
      </c>
      <c r="B84" s="43" t="s">
        <v>525</v>
      </c>
      <c r="C84" s="43" t="s">
        <v>19</v>
      </c>
      <c r="D84" s="43" t="s">
        <v>20</v>
      </c>
      <c r="E84" s="43">
        <v>20011</v>
      </c>
      <c r="F84" s="42" t="s">
        <v>665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</row>
    <row r="85" spans="1:14" x14ac:dyDescent="0.35">
      <c r="A85" s="42" t="s">
        <v>17</v>
      </c>
      <c r="B85" s="42" t="s">
        <v>526</v>
      </c>
      <c r="C85" s="42" t="s">
        <v>19</v>
      </c>
      <c r="D85" s="42" t="s">
        <v>20</v>
      </c>
      <c r="E85" s="42">
        <v>20019</v>
      </c>
      <c r="F85" s="42" t="s">
        <v>414</v>
      </c>
      <c r="G85" s="16">
        <v>0</v>
      </c>
      <c r="H85" s="16">
        <v>0</v>
      </c>
      <c r="I85" s="16">
        <v>0</v>
      </c>
      <c r="J85" s="16">
        <v>0</v>
      </c>
      <c r="K85" s="16">
        <v>1</v>
      </c>
      <c r="L85" s="16">
        <v>1</v>
      </c>
      <c r="M85" s="16">
        <v>1</v>
      </c>
      <c r="N85" s="16">
        <v>0</v>
      </c>
    </row>
    <row r="86" spans="1:14" x14ac:dyDescent="0.35">
      <c r="A86" s="42" t="s">
        <v>44</v>
      </c>
      <c r="B86" s="43" t="s">
        <v>527</v>
      </c>
      <c r="C86" s="43" t="s">
        <v>19</v>
      </c>
      <c r="D86" s="43" t="s">
        <v>20</v>
      </c>
      <c r="E86" s="43">
        <v>20059</v>
      </c>
      <c r="F86" s="42" t="s">
        <v>528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1</v>
      </c>
      <c r="N86" s="16">
        <v>0</v>
      </c>
    </row>
    <row r="87" spans="1:14" x14ac:dyDescent="0.35">
      <c r="A87" s="42" t="s">
        <v>44</v>
      </c>
      <c r="B87" s="42" t="s">
        <v>174</v>
      </c>
      <c r="C87" s="42" t="s">
        <v>19</v>
      </c>
      <c r="D87" s="42" t="s">
        <v>20</v>
      </c>
      <c r="E87" s="42">
        <v>20019</v>
      </c>
      <c r="F87" s="42" t="s">
        <v>175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</v>
      </c>
      <c r="M87" s="16">
        <v>1</v>
      </c>
      <c r="N87" s="16">
        <v>1</v>
      </c>
    </row>
    <row r="88" spans="1:14" x14ac:dyDescent="0.35">
      <c r="A88" s="42" t="s">
        <v>17</v>
      </c>
      <c r="B88" s="43" t="s">
        <v>529</v>
      </c>
      <c r="C88" s="43" t="s">
        <v>19</v>
      </c>
      <c r="D88" s="43" t="s">
        <v>20</v>
      </c>
      <c r="E88" s="43">
        <v>20007</v>
      </c>
      <c r="F88" s="42" t="s">
        <v>415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</row>
    <row r="89" spans="1:14" x14ac:dyDescent="0.35">
      <c r="A89" s="42" t="s">
        <v>44</v>
      </c>
      <c r="B89" s="42" t="s">
        <v>178</v>
      </c>
      <c r="C89" s="42" t="s">
        <v>19</v>
      </c>
      <c r="D89" s="42" t="s">
        <v>20</v>
      </c>
      <c r="E89" s="42">
        <v>20002</v>
      </c>
      <c r="F89" s="42" t="s">
        <v>179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1</v>
      </c>
      <c r="M89" s="16">
        <v>1</v>
      </c>
      <c r="N89" s="16">
        <v>1</v>
      </c>
    </row>
    <row r="90" spans="1:14" x14ac:dyDescent="0.35">
      <c r="A90" s="42" t="s">
        <v>17</v>
      </c>
      <c r="B90" s="42" t="s">
        <v>182</v>
      </c>
      <c r="C90" s="42" t="s">
        <v>19</v>
      </c>
      <c r="D90" s="42" t="s">
        <v>20</v>
      </c>
      <c r="E90" s="42">
        <v>20002</v>
      </c>
      <c r="F90" s="42" t="s">
        <v>183</v>
      </c>
      <c r="G90" s="16">
        <v>0</v>
      </c>
      <c r="H90" s="16">
        <v>0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</row>
    <row r="91" spans="1:14" x14ac:dyDescent="0.35">
      <c r="A91" s="42" t="s">
        <v>44</v>
      </c>
      <c r="B91" s="42" t="s">
        <v>505</v>
      </c>
      <c r="C91" s="42" t="s">
        <v>19</v>
      </c>
      <c r="D91" s="42" t="s">
        <v>20</v>
      </c>
      <c r="E91" s="42">
        <v>20032</v>
      </c>
      <c r="F91" s="42" t="s">
        <v>530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</row>
    <row r="92" spans="1:14" x14ac:dyDescent="0.35">
      <c r="A92" s="42" t="s">
        <v>17</v>
      </c>
      <c r="B92" s="42" t="s">
        <v>186</v>
      </c>
      <c r="C92" s="42" t="s">
        <v>19</v>
      </c>
      <c r="D92" s="42" t="s">
        <v>20</v>
      </c>
      <c r="E92" s="42">
        <v>20016</v>
      </c>
      <c r="F92" s="42" t="s">
        <v>187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1</v>
      </c>
    </row>
    <row r="93" spans="1:14" x14ac:dyDescent="0.35">
      <c r="A93" s="42" t="s">
        <v>17</v>
      </c>
      <c r="B93" s="42" t="s">
        <v>531</v>
      </c>
      <c r="C93" s="42" t="s">
        <v>19</v>
      </c>
      <c r="D93" s="42" t="s">
        <v>20</v>
      </c>
      <c r="E93" s="42">
        <v>20024</v>
      </c>
      <c r="F93" s="42" t="s">
        <v>532</v>
      </c>
      <c r="G93" s="16">
        <v>0</v>
      </c>
      <c r="H93" s="16">
        <v>1</v>
      </c>
      <c r="I93" s="16">
        <v>1</v>
      </c>
      <c r="J93" s="16">
        <v>1</v>
      </c>
      <c r="K93" s="16">
        <v>1</v>
      </c>
      <c r="L93" s="16">
        <v>1</v>
      </c>
      <c r="M93" s="16">
        <v>1</v>
      </c>
      <c r="N93" s="16">
        <v>0</v>
      </c>
    </row>
    <row r="94" spans="1:14" x14ac:dyDescent="0.35">
      <c r="A94" s="42" t="s">
        <v>493</v>
      </c>
      <c r="B94" s="51" t="s">
        <v>640</v>
      </c>
      <c r="C94" s="42" t="s">
        <v>19</v>
      </c>
      <c r="D94" s="42" t="s">
        <v>20</v>
      </c>
      <c r="E94" s="42">
        <v>20009</v>
      </c>
      <c r="F94" s="42" t="s">
        <v>533</v>
      </c>
      <c r="G94" s="16">
        <v>1</v>
      </c>
      <c r="H94" s="16">
        <v>1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</row>
    <row r="95" spans="1:14" x14ac:dyDescent="0.35">
      <c r="A95" s="42" t="s">
        <v>17</v>
      </c>
      <c r="B95" s="42" t="s">
        <v>190</v>
      </c>
      <c r="C95" s="42" t="s">
        <v>19</v>
      </c>
      <c r="D95" s="42" t="s">
        <v>20</v>
      </c>
      <c r="E95" s="42">
        <v>20019</v>
      </c>
      <c r="F95" s="42" t="s">
        <v>191</v>
      </c>
      <c r="G95" s="16">
        <v>1</v>
      </c>
      <c r="H95" s="16">
        <v>1</v>
      </c>
      <c r="I95" s="16">
        <v>1</v>
      </c>
      <c r="J95" s="16">
        <v>0</v>
      </c>
      <c r="K95" s="16">
        <v>0</v>
      </c>
      <c r="L95" s="16">
        <v>0</v>
      </c>
      <c r="M95" s="16">
        <v>1</v>
      </c>
      <c r="N95" s="16">
        <v>1</v>
      </c>
    </row>
    <row r="96" spans="1:14" x14ac:dyDescent="0.35">
      <c r="A96" s="42" t="s">
        <v>17</v>
      </c>
      <c r="B96" s="42" t="s">
        <v>194</v>
      </c>
      <c r="C96" s="42" t="s">
        <v>19</v>
      </c>
      <c r="D96" s="42" t="s">
        <v>20</v>
      </c>
      <c r="E96" s="42">
        <v>20020</v>
      </c>
      <c r="F96" s="42" t="s">
        <v>195</v>
      </c>
      <c r="G96" s="16">
        <v>0</v>
      </c>
      <c r="H96" s="16">
        <v>0</v>
      </c>
      <c r="I96" s="16">
        <v>0</v>
      </c>
      <c r="J96" s="16">
        <v>0</v>
      </c>
      <c r="K96" s="16">
        <v>1</v>
      </c>
      <c r="L96" s="16">
        <v>1</v>
      </c>
      <c r="M96" s="16">
        <v>1</v>
      </c>
      <c r="N96" s="16">
        <v>1</v>
      </c>
    </row>
    <row r="97" spans="1:14" x14ac:dyDescent="0.35">
      <c r="A97" s="42" t="s">
        <v>17</v>
      </c>
      <c r="B97" s="42" t="s">
        <v>198</v>
      </c>
      <c r="C97" s="42" t="s">
        <v>19</v>
      </c>
      <c r="D97" s="42" t="s">
        <v>20</v>
      </c>
      <c r="E97" s="42">
        <v>20016</v>
      </c>
      <c r="F97" s="42" t="s">
        <v>199</v>
      </c>
      <c r="G97" s="16">
        <v>0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</row>
    <row r="98" spans="1:14" x14ac:dyDescent="0.35">
      <c r="A98" s="42" t="s">
        <v>17</v>
      </c>
      <c r="B98" s="42" t="s">
        <v>202</v>
      </c>
      <c r="C98" s="42" t="s">
        <v>19</v>
      </c>
      <c r="D98" s="42" t="s">
        <v>20</v>
      </c>
      <c r="E98" s="42">
        <v>20019</v>
      </c>
      <c r="F98" s="42" t="s">
        <v>203</v>
      </c>
      <c r="G98" s="16">
        <v>1</v>
      </c>
      <c r="H98" s="16">
        <v>1</v>
      </c>
      <c r="I98" s="16">
        <v>1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</row>
    <row r="99" spans="1:14" x14ac:dyDescent="0.35">
      <c r="A99" s="42" t="s">
        <v>17</v>
      </c>
      <c r="B99" s="42" t="s">
        <v>205</v>
      </c>
      <c r="C99" s="42" t="s">
        <v>19</v>
      </c>
      <c r="D99" s="42" t="s">
        <v>20</v>
      </c>
      <c r="E99" s="42">
        <v>20032</v>
      </c>
      <c r="F99" s="42" t="s">
        <v>206</v>
      </c>
      <c r="G99" s="16">
        <v>1</v>
      </c>
      <c r="H99" s="16">
        <v>1</v>
      </c>
      <c r="I99" s="16">
        <v>1</v>
      </c>
      <c r="J99" s="16">
        <v>0</v>
      </c>
      <c r="K99" s="16">
        <v>0</v>
      </c>
      <c r="L99" s="16">
        <v>1</v>
      </c>
      <c r="M99" s="16">
        <v>1</v>
      </c>
      <c r="N99" s="16">
        <v>1</v>
      </c>
    </row>
    <row r="100" spans="1:14" x14ac:dyDescent="0.35">
      <c r="A100" s="42" t="s">
        <v>493</v>
      </c>
      <c r="B100" s="42" t="s">
        <v>534</v>
      </c>
      <c r="C100" s="42" t="s">
        <v>19</v>
      </c>
      <c r="D100" s="42" t="s">
        <v>20</v>
      </c>
      <c r="E100" s="42">
        <v>20011</v>
      </c>
      <c r="F100" s="42" t="s">
        <v>535</v>
      </c>
      <c r="G100" s="16">
        <v>0</v>
      </c>
      <c r="H100" s="16">
        <v>0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0</v>
      </c>
    </row>
    <row r="101" spans="1:14" x14ac:dyDescent="0.35">
      <c r="A101" s="42" t="s">
        <v>44</v>
      </c>
      <c r="B101" s="42" t="s">
        <v>536</v>
      </c>
      <c r="C101" s="42" t="s">
        <v>19</v>
      </c>
      <c r="D101" s="42" t="s">
        <v>20</v>
      </c>
      <c r="E101" s="42">
        <v>20002</v>
      </c>
      <c r="F101" s="42" t="s">
        <v>537</v>
      </c>
      <c r="G101" s="16">
        <v>0</v>
      </c>
      <c r="H101" s="16">
        <v>0</v>
      </c>
      <c r="I101" s="16">
        <v>0</v>
      </c>
      <c r="J101" s="16">
        <v>0</v>
      </c>
      <c r="K101" s="16">
        <v>1</v>
      </c>
      <c r="L101" s="16">
        <v>1</v>
      </c>
      <c r="M101" s="16">
        <v>0</v>
      </c>
      <c r="N101" s="16">
        <v>0</v>
      </c>
    </row>
    <row r="102" spans="1:14" x14ac:dyDescent="0.35">
      <c r="A102" s="42" t="s">
        <v>44</v>
      </c>
      <c r="B102" s="42" t="s">
        <v>214</v>
      </c>
      <c r="C102" s="42" t="s">
        <v>19</v>
      </c>
      <c r="D102" s="42" t="s">
        <v>20</v>
      </c>
      <c r="E102" s="42">
        <v>20020</v>
      </c>
      <c r="F102" s="42" t="s">
        <v>602</v>
      </c>
      <c r="G102" s="16">
        <v>0</v>
      </c>
      <c r="H102" s="16">
        <v>0</v>
      </c>
      <c r="I102" s="16">
        <v>0</v>
      </c>
      <c r="J102" s="16">
        <v>0</v>
      </c>
      <c r="K102" s="16">
        <v>1</v>
      </c>
      <c r="L102" s="16">
        <v>1</v>
      </c>
      <c r="M102" s="16">
        <v>0</v>
      </c>
      <c r="N102" s="16">
        <v>0</v>
      </c>
    </row>
    <row r="103" spans="1:14" x14ac:dyDescent="0.35">
      <c r="A103" s="42" t="s">
        <v>44</v>
      </c>
      <c r="B103" s="42" t="s">
        <v>209</v>
      </c>
      <c r="C103" s="42" t="s">
        <v>19</v>
      </c>
      <c r="D103" s="42" t="s">
        <v>20</v>
      </c>
      <c r="E103" s="42">
        <v>20002</v>
      </c>
      <c r="F103" s="42" t="s">
        <v>603</v>
      </c>
      <c r="G103" s="16">
        <v>0</v>
      </c>
      <c r="H103" s="16">
        <v>0</v>
      </c>
      <c r="I103" s="16">
        <v>0</v>
      </c>
      <c r="J103" s="16">
        <v>0</v>
      </c>
      <c r="K103" s="16">
        <v>1</v>
      </c>
      <c r="L103" s="16">
        <v>1</v>
      </c>
      <c r="M103" s="16">
        <v>1</v>
      </c>
      <c r="N103" s="16">
        <v>1</v>
      </c>
    </row>
    <row r="104" spans="1:14" x14ac:dyDescent="0.35">
      <c r="A104" s="42" t="s">
        <v>44</v>
      </c>
      <c r="B104" s="42" t="s">
        <v>214</v>
      </c>
      <c r="C104" s="42" t="s">
        <v>19</v>
      </c>
      <c r="D104" s="42" t="s">
        <v>20</v>
      </c>
      <c r="E104" s="42">
        <v>20020</v>
      </c>
      <c r="F104" s="42" t="s">
        <v>605</v>
      </c>
      <c r="G104" s="16">
        <v>0</v>
      </c>
      <c r="H104" s="16">
        <v>0</v>
      </c>
      <c r="I104" s="16">
        <v>0</v>
      </c>
      <c r="J104" s="16">
        <v>0</v>
      </c>
      <c r="K104" s="16">
        <v>1</v>
      </c>
      <c r="L104" s="16">
        <v>1</v>
      </c>
      <c r="M104" s="16">
        <v>1</v>
      </c>
      <c r="N104" s="16">
        <v>1</v>
      </c>
    </row>
    <row r="105" spans="1:14" x14ac:dyDescent="0.35">
      <c r="A105" s="42" t="s">
        <v>44</v>
      </c>
      <c r="B105" s="42" t="s">
        <v>214</v>
      </c>
      <c r="C105" s="42" t="s">
        <v>19</v>
      </c>
      <c r="D105" s="42" t="s">
        <v>20</v>
      </c>
      <c r="E105" s="42">
        <v>20020</v>
      </c>
      <c r="F105" s="42" t="s">
        <v>604</v>
      </c>
      <c r="G105" s="16">
        <v>0</v>
      </c>
      <c r="H105" s="16">
        <v>0</v>
      </c>
      <c r="I105" s="16">
        <v>0</v>
      </c>
      <c r="J105" s="16">
        <v>0</v>
      </c>
      <c r="K105" s="16">
        <v>1</v>
      </c>
      <c r="L105" s="16">
        <v>0</v>
      </c>
      <c r="M105" s="16">
        <v>0</v>
      </c>
      <c r="N105" s="16">
        <v>0</v>
      </c>
    </row>
    <row r="106" spans="1:14" x14ac:dyDescent="0.35">
      <c r="A106" s="42" t="s">
        <v>44</v>
      </c>
      <c r="B106" s="42" t="s">
        <v>538</v>
      </c>
      <c r="C106" s="42" t="s">
        <v>19</v>
      </c>
      <c r="D106" s="42" t="s">
        <v>20</v>
      </c>
      <c r="E106" s="42">
        <v>20001</v>
      </c>
      <c r="F106" s="42" t="s">
        <v>539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1</v>
      </c>
      <c r="M106" s="16">
        <v>0</v>
      </c>
      <c r="N106" s="16">
        <v>0</v>
      </c>
    </row>
    <row r="107" spans="1:14" x14ac:dyDescent="0.35">
      <c r="A107" s="42" t="s">
        <v>44</v>
      </c>
      <c r="B107" s="42" t="s">
        <v>209</v>
      </c>
      <c r="C107" s="42" t="s">
        <v>19</v>
      </c>
      <c r="D107" s="42" t="s">
        <v>20</v>
      </c>
      <c r="E107" s="42">
        <v>20002</v>
      </c>
      <c r="F107" s="42" t="s">
        <v>601</v>
      </c>
      <c r="G107" s="16">
        <v>0</v>
      </c>
      <c r="H107" s="16">
        <v>0</v>
      </c>
      <c r="I107" s="16">
        <v>0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</row>
    <row r="108" spans="1:14" x14ac:dyDescent="0.35">
      <c r="A108" s="42" t="s">
        <v>44</v>
      </c>
      <c r="B108" s="42" t="s">
        <v>643</v>
      </c>
      <c r="C108" s="42" t="s">
        <v>19</v>
      </c>
      <c r="D108" s="42" t="s">
        <v>20</v>
      </c>
      <c r="E108" s="42">
        <v>20019</v>
      </c>
      <c r="F108" s="42" t="s">
        <v>606</v>
      </c>
      <c r="G108" s="16">
        <v>0</v>
      </c>
      <c r="H108" s="16">
        <v>0</v>
      </c>
      <c r="I108" s="16">
        <v>0</v>
      </c>
      <c r="J108" s="16">
        <v>0</v>
      </c>
      <c r="K108" s="16">
        <v>1</v>
      </c>
      <c r="L108" s="16">
        <v>0</v>
      </c>
      <c r="M108" s="16">
        <v>0</v>
      </c>
      <c r="N108" s="16">
        <v>0</v>
      </c>
    </row>
    <row r="109" spans="1:14" x14ac:dyDescent="0.35">
      <c r="A109" s="42" t="s">
        <v>44</v>
      </c>
      <c r="B109" s="42" t="s">
        <v>209</v>
      </c>
      <c r="C109" s="42" t="s">
        <v>19</v>
      </c>
      <c r="D109" s="42" t="s">
        <v>20</v>
      </c>
      <c r="E109" s="42">
        <v>20002</v>
      </c>
      <c r="F109" s="42" t="s">
        <v>607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1</v>
      </c>
      <c r="M109" s="16">
        <v>1</v>
      </c>
      <c r="N109" s="16">
        <v>1</v>
      </c>
    </row>
    <row r="110" spans="1:14" x14ac:dyDescent="0.35">
      <c r="A110" s="42" t="s">
        <v>44</v>
      </c>
      <c r="B110" s="42" t="s">
        <v>641</v>
      </c>
      <c r="C110" s="42" t="s">
        <v>19</v>
      </c>
      <c r="D110" s="42" t="s">
        <v>20</v>
      </c>
      <c r="E110" s="42">
        <v>20003</v>
      </c>
      <c r="F110" s="42" t="s">
        <v>619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</row>
    <row r="111" spans="1:14" x14ac:dyDescent="0.35">
      <c r="A111" s="42" t="s">
        <v>44</v>
      </c>
      <c r="B111" s="42" t="s">
        <v>642</v>
      </c>
      <c r="C111" s="42" t="s">
        <v>19</v>
      </c>
      <c r="D111" s="42" t="s">
        <v>20</v>
      </c>
      <c r="E111" s="42">
        <v>20001</v>
      </c>
      <c r="F111" s="42" t="s">
        <v>540</v>
      </c>
      <c r="G111" s="16">
        <v>0</v>
      </c>
      <c r="H111" s="16">
        <v>1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</row>
    <row r="112" spans="1:14" x14ac:dyDescent="0.35">
      <c r="A112" s="42" t="s">
        <v>17</v>
      </c>
      <c r="B112" s="42" t="s">
        <v>217</v>
      </c>
      <c r="C112" s="42" t="s">
        <v>19</v>
      </c>
      <c r="D112" s="42" t="s">
        <v>20</v>
      </c>
      <c r="E112" s="42">
        <v>20015</v>
      </c>
      <c r="F112" s="42" t="s">
        <v>218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</row>
    <row r="113" spans="1:14" x14ac:dyDescent="0.35">
      <c r="A113" s="42" t="s">
        <v>17</v>
      </c>
      <c r="B113" s="42" t="s">
        <v>541</v>
      </c>
      <c r="C113" s="42" t="s">
        <v>19</v>
      </c>
      <c r="D113" s="42" t="s">
        <v>20</v>
      </c>
      <c r="E113" s="42">
        <v>20018</v>
      </c>
      <c r="F113" s="42" t="s">
        <v>542</v>
      </c>
      <c r="G113" s="16">
        <v>1</v>
      </c>
      <c r="H113" s="16">
        <v>1</v>
      </c>
      <c r="I113" s="16">
        <v>0</v>
      </c>
      <c r="J113" s="16">
        <v>0</v>
      </c>
      <c r="K113" s="16">
        <v>1</v>
      </c>
      <c r="L113" s="16">
        <v>1</v>
      </c>
      <c r="M113" s="16">
        <v>0</v>
      </c>
      <c r="N113" s="16">
        <v>0</v>
      </c>
    </row>
    <row r="114" spans="1:14" x14ac:dyDescent="0.35">
      <c r="A114" s="42" t="s">
        <v>17</v>
      </c>
      <c r="B114" s="42" t="s">
        <v>221</v>
      </c>
      <c r="C114" s="42" t="s">
        <v>19</v>
      </c>
      <c r="D114" s="42" t="s">
        <v>20</v>
      </c>
      <c r="E114" s="42">
        <v>20002</v>
      </c>
      <c r="F114" s="42" t="s">
        <v>222</v>
      </c>
      <c r="G114" s="16">
        <v>0</v>
      </c>
      <c r="H114" s="16">
        <v>0</v>
      </c>
      <c r="I114" s="16">
        <v>1</v>
      </c>
      <c r="J114" s="16">
        <v>1</v>
      </c>
      <c r="K114" s="16">
        <v>1</v>
      </c>
      <c r="L114" s="16">
        <v>1</v>
      </c>
      <c r="M114" s="16">
        <v>1</v>
      </c>
      <c r="N114" s="16">
        <v>1</v>
      </c>
    </row>
    <row r="115" spans="1:14" x14ac:dyDescent="0.35">
      <c r="A115" s="2" t="s">
        <v>17</v>
      </c>
      <c r="B115" s="2" t="s">
        <v>225</v>
      </c>
      <c r="C115" s="2" t="s">
        <v>19</v>
      </c>
      <c r="D115" s="2" t="s">
        <v>20</v>
      </c>
      <c r="E115" s="2">
        <v>20011</v>
      </c>
      <c r="F115" s="42" t="s">
        <v>543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1</v>
      </c>
      <c r="N115" s="16">
        <v>1</v>
      </c>
    </row>
    <row r="116" spans="1:14" x14ac:dyDescent="0.35">
      <c r="A116" s="42" t="s">
        <v>44</v>
      </c>
      <c r="B116" s="43" t="s">
        <v>544</v>
      </c>
      <c r="C116" s="43" t="s">
        <v>19</v>
      </c>
      <c r="D116" s="43" t="s">
        <v>20</v>
      </c>
      <c r="E116" s="43">
        <v>20011</v>
      </c>
      <c r="F116" s="42" t="s">
        <v>545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1</v>
      </c>
      <c r="N116" s="16">
        <v>0</v>
      </c>
    </row>
    <row r="117" spans="1:14" x14ac:dyDescent="0.35">
      <c r="A117" s="42" t="s">
        <v>44</v>
      </c>
      <c r="B117" s="42" t="s">
        <v>294</v>
      </c>
      <c r="C117" s="42" t="s">
        <v>19</v>
      </c>
      <c r="D117" s="42" t="s">
        <v>20</v>
      </c>
      <c r="E117" s="42">
        <v>20018</v>
      </c>
      <c r="F117" s="42" t="s">
        <v>546</v>
      </c>
      <c r="G117" s="16">
        <v>0</v>
      </c>
      <c r="H117" s="16">
        <v>1</v>
      </c>
      <c r="I117" s="16">
        <v>0</v>
      </c>
      <c r="J117" s="16">
        <v>0</v>
      </c>
      <c r="K117" s="16">
        <v>1</v>
      </c>
      <c r="L117" s="16">
        <v>1</v>
      </c>
      <c r="M117" s="16">
        <v>0</v>
      </c>
      <c r="N117" s="16">
        <v>0</v>
      </c>
    </row>
    <row r="118" spans="1:14" x14ac:dyDescent="0.35">
      <c r="A118" s="42" t="s">
        <v>44</v>
      </c>
      <c r="B118" s="43" t="s">
        <v>547</v>
      </c>
      <c r="C118" s="43" t="s">
        <v>19</v>
      </c>
      <c r="D118" s="43" t="s">
        <v>20</v>
      </c>
      <c r="E118" s="43">
        <v>20009</v>
      </c>
      <c r="F118" s="42" t="s">
        <v>548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1</v>
      </c>
      <c r="M118" s="16">
        <v>1</v>
      </c>
      <c r="N118" s="16">
        <v>0</v>
      </c>
    </row>
    <row r="119" spans="1:14" x14ac:dyDescent="0.35">
      <c r="A119" s="42" t="s">
        <v>17</v>
      </c>
      <c r="B119" s="42" t="s">
        <v>228</v>
      </c>
      <c r="C119" s="42" t="s">
        <v>19</v>
      </c>
      <c r="D119" s="42" t="s">
        <v>20</v>
      </c>
      <c r="E119" s="42">
        <v>20032</v>
      </c>
      <c r="F119" s="42" t="s">
        <v>229</v>
      </c>
      <c r="G119" s="16">
        <v>0</v>
      </c>
      <c r="H119" s="16">
        <v>0</v>
      </c>
      <c r="I119" s="16">
        <v>0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</row>
    <row r="120" spans="1:14" x14ac:dyDescent="0.35">
      <c r="A120" s="42" t="s">
        <v>44</v>
      </c>
      <c r="B120" s="42" t="s">
        <v>232</v>
      </c>
      <c r="C120" s="42" t="s">
        <v>19</v>
      </c>
      <c r="D120" s="42" t="s">
        <v>20</v>
      </c>
      <c r="E120" s="42">
        <v>20017</v>
      </c>
      <c r="F120" s="42" t="s">
        <v>623</v>
      </c>
      <c r="G120" s="16">
        <v>0</v>
      </c>
      <c r="H120" s="16">
        <v>0</v>
      </c>
      <c r="I120" s="16">
        <v>0</v>
      </c>
      <c r="J120" s="16">
        <v>0</v>
      </c>
      <c r="K120" s="16">
        <v>1</v>
      </c>
      <c r="L120" s="16">
        <v>0</v>
      </c>
      <c r="M120" s="16">
        <v>1</v>
      </c>
      <c r="N120" s="16">
        <v>1</v>
      </c>
    </row>
    <row r="121" spans="1:14" x14ac:dyDescent="0.35">
      <c r="A121" s="42" t="s">
        <v>17</v>
      </c>
      <c r="B121" s="42" t="s">
        <v>549</v>
      </c>
      <c r="C121" s="42" t="s">
        <v>19</v>
      </c>
      <c r="D121" s="42" t="s">
        <v>20</v>
      </c>
      <c r="E121" s="42">
        <v>20012</v>
      </c>
      <c r="F121" s="42" t="s">
        <v>550</v>
      </c>
      <c r="G121" s="16">
        <v>1</v>
      </c>
      <c r="H121" s="16">
        <v>1</v>
      </c>
      <c r="I121" s="16">
        <v>1</v>
      </c>
      <c r="J121" s="16">
        <v>1</v>
      </c>
      <c r="K121" s="16">
        <v>1</v>
      </c>
      <c r="L121" s="16">
        <v>1</v>
      </c>
      <c r="M121" s="16">
        <v>1</v>
      </c>
      <c r="N121" s="16">
        <v>0</v>
      </c>
    </row>
    <row r="122" spans="1:14" x14ac:dyDescent="0.35">
      <c r="A122" s="42" t="s">
        <v>17</v>
      </c>
      <c r="B122" s="42" t="s">
        <v>237</v>
      </c>
      <c r="C122" s="42" t="s">
        <v>19</v>
      </c>
      <c r="D122" s="42" t="s">
        <v>20</v>
      </c>
      <c r="E122" s="42">
        <v>20002</v>
      </c>
      <c r="F122" s="42" t="s">
        <v>238</v>
      </c>
      <c r="G122" s="16">
        <v>0</v>
      </c>
      <c r="H122" s="16">
        <v>0</v>
      </c>
      <c r="I122" s="16">
        <v>1</v>
      </c>
      <c r="J122" s="16">
        <v>1</v>
      </c>
      <c r="K122" s="16">
        <v>1</v>
      </c>
      <c r="L122" s="16">
        <v>1</v>
      </c>
      <c r="M122" s="16">
        <v>1</v>
      </c>
      <c r="N122" s="16">
        <v>1</v>
      </c>
    </row>
    <row r="123" spans="1:14" x14ac:dyDescent="0.35">
      <c r="A123" s="42" t="s">
        <v>17</v>
      </c>
      <c r="B123" s="42" t="s">
        <v>551</v>
      </c>
      <c r="C123" s="42" t="s">
        <v>19</v>
      </c>
      <c r="D123" s="42" t="s">
        <v>20</v>
      </c>
      <c r="E123" s="42">
        <v>20032</v>
      </c>
      <c r="F123" s="42" t="s">
        <v>552</v>
      </c>
      <c r="G123" s="16">
        <v>0</v>
      </c>
      <c r="H123" s="16">
        <v>0</v>
      </c>
      <c r="I123" s="16">
        <v>0</v>
      </c>
      <c r="J123" s="16">
        <v>0</v>
      </c>
      <c r="K123" s="16">
        <v>1</v>
      </c>
      <c r="L123" s="16">
        <v>1</v>
      </c>
      <c r="M123" s="16">
        <v>1</v>
      </c>
      <c r="N123" s="16">
        <v>0</v>
      </c>
    </row>
    <row r="124" spans="1:14" x14ac:dyDescent="0.35">
      <c r="A124" s="42" t="s">
        <v>17</v>
      </c>
      <c r="B124" s="42" t="s">
        <v>46</v>
      </c>
      <c r="C124" s="42" t="s">
        <v>19</v>
      </c>
      <c r="D124" s="42" t="s">
        <v>20</v>
      </c>
      <c r="E124" s="42">
        <v>20011</v>
      </c>
      <c r="F124" s="42" t="s">
        <v>553</v>
      </c>
      <c r="G124" s="16">
        <v>0</v>
      </c>
      <c r="H124" s="16">
        <v>1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</row>
    <row r="125" spans="1:14" x14ac:dyDescent="0.35">
      <c r="A125" s="42" t="s">
        <v>17</v>
      </c>
      <c r="B125" s="42" t="s">
        <v>243</v>
      </c>
      <c r="C125" s="42" t="s">
        <v>19</v>
      </c>
      <c r="D125" s="42" t="s">
        <v>20</v>
      </c>
      <c r="E125" s="42">
        <v>20016</v>
      </c>
      <c r="F125" s="42" t="s">
        <v>244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</row>
    <row r="126" spans="1:14" x14ac:dyDescent="0.35">
      <c r="A126" s="42" t="s">
        <v>493</v>
      </c>
      <c r="B126" s="42" t="s">
        <v>554</v>
      </c>
      <c r="C126" s="42" t="s">
        <v>19</v>
      </c>
      <c r="D126" s="42" t="s">
        <v>20</v>
      </c>
      <c r="E126" s="42">
        <v>20008</v>
      </c>
      <c r="F126" s="42" t="s">
        <v>555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0</v>
      </c>
    </row>
    <row r="127" spans="1:14" x14ac:dyDescent="0.35">
      <c r="A127" s="42" t="s">
        <v>17</v>
      </c>
      <c r="B127" s="42" t="s">
        <v>247</v>
      </c>
      <c r="C127" s="42" t="s">
        <v>19</v>
      </c>
      <c r="D127" s="42" t="s">
        <v>20</v>
      </c>
      <c r="E127" s="42">
        <v>20009</v>
      </c>
      <c r="F127" s="42" t="s">
        <v>248</v>
      </c>
      <c r="G127" s="16">
        <v>1</v>
      </c>
      <c r="H127" s="16">
        <v>1</v>
      </c>
      <c r="I127" s="16">
        <v>1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</row>
    <row r="128" spans="1:14" x14ac:dyDescent="0.35">
      <c r="A128" s="42" t="s">
        <v>17</v>
      </c>
      <c r="B128" s="42" t="s">
        <v>644</v>
      </c>
      <c r="C128" s="42" t="s">
        <v>19</v>
      </c>
      <c r="D128" s="42" t="s">
        <v>20</v>
      </c>
      <c r="E128" s="42">
        <v>20018</v>
      </c>
      <c r="F128" s="42" t="s">
        <v>556</v>
      </c>
      <c r="G128" s="16">
        <v>0</v>
      </c>
      <c r="H128" s="16">
        <v>1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</row>
    <row r="129" spans="1:14" x14ac:dyDescent="0.35">
      <c r="A129" s="42" t="s">
        <v>44</v>
      </c>
      <c r="B129" s="42" t="s">
        <v>251</v>
      </c>
      <c r="C129" s="42" t="s">
        <v>19</v>
      </c>
      <c r="D129" s="42" t="s">
        <v>20</v>
      </c>
      <c r="E129" s="42">
        <v>20017</v>
      </c>
      <c r="F129" s="42" t="s">
        <v>252</v>
      </c>
      <c r="G129" s="16">
        <v>1</v>
      </c>
      <c r="H129" s="16">
        <v>1</v>
      </c>
      <c r="I129" s="16">
        <v>1</v>
      </c>
      <c r="J129" s="16">
        <v>1</v>
      </c>
      <c r="K129" s="16">
        <v>1</v>
      </c>
      <c r="L129" s="16">
        <v>1</v>
      </c>
      <c r="M129" s="16">
        <v>1</v>
      </c>
      <c r="N129" s="16">
        <v>1</v>
      </c>
    </row>
    <row r="130" spans="1:14" x14ac:dyDescent="0.35">
      <c r="A130" s="42" t="s">
        <v>17</v>
      </c>
      <c r="B130" s="42" t="s">
        <v>255</v>
      </c>
      <c r="C130" s="42" t="s">
        <v>19</v>
      </c>
      <c r="D130" s="42" t="s">
        <v>20</v>
      </c>
      <c r="E130" s="42">
        <v>20002</v>
      </c>
      <c r="F130" s="42" t="s">
        <v>256</v>
      </c>
      <c r="G130" s="16">
        <v>1</v>
      </c>
      <c r="H130" s="16">
        <v>1</v>
      </c>
      <c r="I130" s="16">
        <v>1</v>
      </c>
      <c r="J130" s="16">
        <v>1</v>
      </c>
      <c r="K130" s="16">
        <v>1</v>
      </c>
      <c r="L130" s="16">
        <v>0</v>
      </c>
      <c r="M130" s="16">
        <v>1</v>
      </c>
      <c r="N130" s="16">
        <v>1</v>
      </c>
    </row>
    <row r="131" spans="1:14" x14ac:dyDescent="0.35">
      <c r="A131" s="42" t="s">
        <v>44</v>
      </c>
      <c r="B131" s="42" t="s">
        <v>258</v>
      </c>
      <c r="C131" s="42" t="s">
        <v>19</v>
      </c>
      <c r="D131" s="42" t="s">
        <v>20</v>
      </c>
      <c r="E131" s="42">
        <v>20019</v>
      </c>
      <c r="F131" s="42" t="s">
        <v>557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1</v>
      </c>
      <c r="M131" s="16">
        <v>1</v>
      </c>
      <c r="N131" s="16">
        <v>0</v>
      </c>
    </row>
    <row r="132" spans="1:14" x14ac:dyDescent="0.35">
      <c r="A132" s="42" t="s">
        <v>17</v>
      </c>
      <c r="B132" s="42" t="s">
        <v>259</v>
      </c>
      <c r="C132" s="42" t="s">
        <v>19</v>
      </c>
      <c r="D132" s="42" t="s">
        <v>20</v>
      </c>
      <c r="E132" s="42">
        <v>20002</v>
      </c>
      <c r="F132" s="42" t="s">
        <v>260</v>
      </c>
      <c r="G132" s="16">
        <v>1</v>
      </c>
      <c r="H132" s="16">
        <v>1</v>
      </c>
      <c r="I132" s="16">
        <v>0</v>
      </c>
      <c r="J132" s="16">
        <v>0</v>
      </c>
      <c r="K132" s="16">
        <v>1</v>
      </c>
      <c r="L132" s="16">
        <v>0</v>
      </c>
      <c r="M132" s="16">
        <v>1</v>
      </c>
      <c r="N132" s="16">
        <v>1</v>
      </c>
    </row>
    <row r="133" spans="1:14" x14ac:dyDescent="0.35">
      <c r="A133" s="42" t="s">
        <v>44</v>
      </c>
      <c r="B133" s="43" t="s">
        <v>261</v>
      </c>
      <c r="C133" s="43" t="s">
        <v>19</v>
      </c>
      <c r="D133" s="43" t="s">
        <v>20</v>
      </c>
      <c r="E133" s="43">
        <v>20009</v>
      </c>
      <c r="F133" s="42" t="s">
        <v>262</v>
      </c>
      <c r="G133" s="16">
        <v>0</v>
      </c>
      <c r="H133" s="16">
        <v>1</v>
      </c>
      <c r="I133" s="16">
        <v>1</v>
      </c>
      <c r="J133" s="16">
        <v>0</v>
      </c>
      <c r="K133" s="16">
        <v>1</v>
      </c>
      <c r="L133" s="16">
        <v>0</v>
      </c>
      <c r="M133" s="16">
        <v>1</v>
      </c>
      <c r="N133" s="16">
        <v>1</v>
      </c>
    </row>
    <row r="134" spans="1:14" x14ac:dyDescent="0.35">
      <c r="A134" s="2" t="s">
        <v>44</v>
      </c>
      <c r="B134" s="2" t="s">
        <v>463</v>
      </c>
      <c r="C134" s="2" t="s">
        <v>19</v>
      </c>
      <c r="D134" s="2" t="s">
        <v>20</v>
      </c>
      <c r="E134" s="2">
        <v>20002</v>
      </c>
      <c r="F134" s="42" t="s">
        <v>461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</v>
      </c>
    </row>
    <row r="135" spans="1:14" x14ac:dyDescent="0.35">
      <c r="A135" s="42" t="s">
        <v>17</v>
      </c>
      <c r="B135" s="42" t="s">
        <v>264</v>
      </c>
      <c r="C135" s="42" t="s">
        <v>19</v>
      </c>
      <c r="D135" s="42" t="s">
        <v>20</v>
      </c>
      <c r="E135" s="42">
        <v>20002</v>
      </c>
      <c r="F135" s="42" t="s">
        <v>265</v>
      </c>
      <c r="G135" s="16">
        <v>1</v>
      </c>
      <c r="H135" s="16">
        <v>1</v>
      </c>
      <c r="I135" s="16">
        <v>1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</row>
    <row r="136" spans="1:14" x14ac:dyDescent="0.35">
      <c r="A136" s="42" t="s">
        <v>44</v>
      </c>
      <c r="B136" s="42" t="s">
        <v>270</v>
      </c>
      <c r="C136" s="42" t="s">
        <v>19</v>
      </c>
      <c r="D136" s="42" t="s">
        <v>20</v>
      </c>
      <c r="E136" s="42">
        <v>20001</v>
      </c>
      <c r="F136" s="42" t="s">
        <v>271</v>
      </c>
      <c r="G136" s="16">
        <v>1</v>
      </c>
      <c r="H136" s="16">
        <v>1</v>
      </c>
      <c r="I136" s="16">
        <v>1</v>
      </c>
      <c r="J136" s="16">
        <v>1</v>
      </c>
      <c r="K136" s="16">
        <v>1</v>
      </c>
      <c r="L136" s="16">
        <v>1</v>
      </c>
      <c r="M136" s="16">
        <v>1</v>
      </c>
      <c r="N136" s="16">
        <v>1</v>
      </c>
    </row>
    <row r="137" spans="1:14" x14ac:dyDescent="0.35">
      <c r="A137" s="42" t="s">
        <v>17</v>
      </c>
      <c r="B137" s="42" t="s">
        <v>274</v>
      </c>
      <c r="C137" s="42" t="s">
        <v>19</v>
      </c>
      <c r="D137" s="42" t="s">
        <v>20</v>
      </c>
      <c r="E137" s="42">
        <v>20008</v>
      </c>
      <c r="F137" s="42" t="s">
        <v>275</v>
      </c>
      <c r="G137" s="16">
        <v>1</v>
      </c>
      <c r="H137" s="16">
        <v>1</v>
      </c>
      <c r="I137" s="16">
        <v>1</v>
      </c>
      <c r="J137" s="16">
        <v>1</v>
      </c>
      <c r="K137" s="16">
        <v>1</v>
      </c>
      <c r="L137" s="16">
        <v>0</v>
      </c>
      <c r="M137" s="16">
        <v>1</v>
      </c>
      <c r="N137" s="16">
        <v>1</v>
      </c>
    </row>
    <row r="138" spans="1:14" x14ac:dyDescent="0.35">
      <c r="A138" s="42" t="s">
        <v>17</v>
      </c>
      <c r="B138" s="42" t="s">
        <v>278</v>
      </c>
      <c r="C138" s="42" t="s">
        <v>19</v>
      </c>
      <c r="D138" s="42" t="s">
        <v>20</v>
      </c>
      <c r="E138" s="42">
        <v>20019</v>
      </c>
      <c r="F138" s="42" t="s">
        <v>279</v>
      </c>
      <c r="G138" s="16">
        <v>1</v>
      </c>
      <c r="H138" s="16">
        <v>1</v>
      </c>
      <c r="I138" s="16">
        <v>1</v>
      </c>
      <c r="J138" s="16">
        <v>1</v>
      </c>
      <c r="K138" s="16">
        <v>1</v>
      </c>
      <c r="L138" s="16">
        <v>0</v>
      </c>
      <c r="M138" s="16">
        <v>1</v>
      </c>
      <c r="N138" s="16">
        <v>1</v>
      </c>
    </row>
    <row r="139" spans="1:14" x14ac:dyDescent="0.35">
      <c r="A139" s="42" t="s">
        <v>17</v>
      </c>
      <c r="B139" s="42" t="s">
        <v>645</v>
      </c>
      <c r="C139" s="42" t="s">
        <v>19</v>
      </c>
      <c r="D139" s="42" t="s">
        <v>20</v>
      </c>
      <c r="E139" s="42">
        <v>20019</v>
      </c>
      <c r="F139" s="42" t="s">
        <v>620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1</v>
      </c>
      <c r="N139" s="16">
        <v>0</v>
      </c>
    </row>
    <row r="140" spans="1:14" x14ac:dyDescent="0.35">
      <c r="A140" s="42" t="s">
        <v>17</v>
      </c>
      <c r="B140" s="42" t="s">
        <v>559</v>
      </c>
      <c r="C140" s="42" t="s">
        <v>19</v>
      </c>
      <c r="D140" s="42" t="s">
        <v>20</v>
      </c>
      <c r="E140" s="42">
        <v>20009</v>
      </c>
      <c r="F140" s="42" t="s">
        <v>416</v>
      </c>
      <c r="G140" s="16">
        <v>0</v>
      </c>
      <c r="H140" s="16">
        <v>1</v>
      </c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>
        <v>0</v>
      </c>
    </row>
    <row r="141" spans="1:14" x14ac:dyDescent="0.35">
      <c r="A141" s="2" t="s">
        <v>17</v>
      </c>
      <c r="B141" s="2" t="s">
        <v>282</v>
      </c>
      <c r="C141" s="2" t="s">
        <v>19</v>
      </c>
      <c r="D141" s="2" t="s">
        <v>20</v>
      </c>
      <c r="E141" s="2">
        <v>20032</v>
      </c>
      <c r="F141" s="42" t="s">
        <v>560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1</v>
      </c>
      <c r="N141" s="16">
        <v>1</v>
      </c>
    </row>
    <row r="142" spans="1:14" x14ac:dyDescent="0.35">
      <c r="A142" s="42" t="s">
        <v>44</v>
      </c>
      <c r="B142" s="42" t="s">
        <v>561</v>
      </c>
      <c r="C142" s="42" t="s">
        <v>19</v>
      </c>
      <c r="D142" s="42" t="s">
        <v>20</v>
      </c>
      <c r="E142" s="42">
        <v>20011</v>
      </c>
      <c r="F142" s="42" t="s">
        <v>562</v>
      </c>
      <c r="G142" s="16">
        <v>0</v>
      </c>
      <c r="H142" s="16">
        <v>0</v>
      </c>
      <c r="I142" s="16">
        <v>1</v>
      </c>
      <c r="J142" s="16">
        <v>1</v>
      </c>
      <c r="K142" s="16">
        <v>0</v>
      </c>
      <c r="L142" s="16">
        <v>0</v>
      </c>
      <c r="M142" s="16">
        <v>0</v>
      </c>
      <c r="N142" s="16">
        <v>0</v>
      </c>
    </row>
    <row r="143" spans="1:14" x14ac:dyDescent="0.35">
      <c r="A143" s="42" t="s">
        <v>44</v>
      </c>
      <c r="B143" s="42" t="s">
        <v>563</v>
      </c>
      <c r="C143" s="42" t="s">
        <v>19</v>
      </c>
      <c r="D143" s="42" t="s">
        <v>20</v>
      </c>
      <c r="E143" s="42">
        <v>20011</v>
      </c>
      <c r="F143" s="42" t="s">
        <v>564</v>
      </c>
      <c r="G143" s="16">
        <v>1</v>
      </c>
      <c r="H143" s="16">
        <v>1</v>
      </c>
      <c r="I143" s="16">
        <v>1</v>
      </c>
      <c r="J143" s="16">
        <v>1</v>
      </c>
      <c r="K143" s="16">
        <v>0</v>
      </c>
      <c r="L143" s="16">
        <v>0</v>
      </c>
      <c r="M143" s="16">
        <v>0</v>
      </c>
      <c r="N143" s="16">
        <v>0</v>
      </c>
    </row>
    <row r="144" spans="1:14" x14ac:dyDescent="0.35">
      <c r="A144" s="2" t="s">
        <v>17</v>
      </c>
      <c r="B144" s="2" t="s">
        <v>286</v>
      </c>
      <c r="C144" s="2" t="s">
        <v>19</v>
      </c>
      <c r="D144" s="2" t="s">
        <v>20</v>
      </c>
      <c r="E144" s="2">
        <v>20003</v>
      </c>
      <c r="F144" s="42" t="s">
        <v>287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1</v>
      </c>
    </row>
    <row r="145" spans="1:14" x14ac:dyDescent="0.35">
      <c r="A145" s="42" t="s">
        <v>17</v>
      </c>
      <c r="B145" s="42" t="s">
        <v>290</v>
      </c>
      <c r="C145" s="42" t="s">
        <v>19</v>
      </c>
      <c r="D145" s="42" t="s">
        <v>20</v>
      </c>
      <c r="E145" s="42">
        <v>20002</v>
      </c>
      <c r="F145" s="42" t="s">
        <v>291</v>
      </c>
      <c r="G145" s="16">
        <v>1</v>
      </c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</row>
    <row r="146" spans="1:14" x14ac:dyDescent="0.35">
      <c r="A146" s="42" t="s">
        <v>44</v>
      </c>
      <c r="B146" s="42" t="s">
        <v>294</v>
      </c>
      <c r="C146" s="42" t="s">
        <v>19</v>
      </c>
      <c r="D146" s="42" t="s">
        <v>20</v>
      </c>
      <c r="E146" s="42">
        <v>20018</v>
      </c>
      <c r="F146" s="42" t="s">
        <v>624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1</v>
      </c>
      <c r="N146" s="16">
        <v>1</v>
      </c>
    </row>
    <row r="147" spans="1:14" x14ac:dyDescent="0.35">
      <c r="A147" s="42" t="s">
        <v>17</v>
      </c>
      <c r="B147" s="42" t="s">
        <v>297</v>
      </c>
      <c r="C147" s="42" t="s">
        <v>19</v>
      </c>
      <c r="D147" s="42" t="s">
        <v>20</v>
      </c>
      <c r="E147" s="42">
        <v>20011</v>
      </c>
      <c r="F147" s="42" t="s">
        <v>298</v>
      </c>
      <c r="G147" s="16">
        <v>0</v>
      </c>
      <c r="H147" s="16">
        <v>1</v>
      </c>
      <c r="I147" s="16">
        <v>1</v>
      </c>
      <c r="J147" s="16">
        <v>1</v>
      </c>
      <c r="K147" s="16">
        <v>0</v>
      </c>
      <c r="L147" s="16">
        <v>0</v>
      </c>
      <c r="M147" s="16">
        <v>1</v>
      </c>
      <c r="N147" s="16">
        <v>1</v>
      </c>
    </row>
    <row r="148" spans="1:14" x14ac:dyDescent="0.35">
      <c r="A148" s="42" t="s">
        <v>17</v>
      </c>
      <c r="B148" s="42" t="s">
        <v>308</v>
      </c>
      <c r="C148" s="42" t="s">
        <v>19</v>
      </c>
      <c r="D148" s="42" t="s">
        <v>20</v>
      </c>
      <c r="E148" s="42">
        <v>20002</v>
      </c>
      <c r="F148" s="42" t="s">
        <v>565</v>
      </c>
      <c r="G148" s="16">
        <v>1</v>
      </c>
      <c r="H148" s="16">
        <v>1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</row>
    <row r="149" spans="1:14" x14ac:dyDescent="0.35">
      <c r="A149" s="42" t="s">
        <v>17</v>
      </c>
      <c r="B149" s="42" t="s">
        <v>301</v>
      </c>
      <c r="C149" s="42" t="s">
        <v>19</v>
      </c>
      <c r="D149" s="42" t="s">
        <v>20</v>
      </c>
      <c r="E149" s="42">
        <v>20020</v>
      </c>
      <c r="F149" s="42" t="s">
        <v>302</v>
      </c>
      <c r="G149" s="16">
        <v>0</v>
      </c>
      <c r="H149" s="16">
        <v>0</v>
      </c>
      <c r="I149" s="16">
        <v>1</v>
      </c>
      <c r="J149" s="16">
        <v>1</v>
      </c>
      <c r="K149" s="16">
        <v>1</v>
      </c>
      <c r="L149" s="16">
        <v>1</v>
      </c>
      <c r="M149" s="16">
        <v>1</v>
      </c>
      <c r="N149" s="16">
        <v>1</v>
      </c>
    </row>
    <row r="150" spans="1:14" x14ac:dyDescent="0.35">
      <c r="A150" s="42" t="s">
        <v>17</v>
      </c>
      <c r="B150" s="42" t="s">
        <v>566</v>
      </c>
      <c r="C150" s="42" t="s">
        <v>19</v>
      </c>
      <c r="D150" s="42" t="s">
        <v>20</v>
      </c>
      <c r="E150" s="42">
        <v>20019</v>
      </c>
      <c r="F150" s="42" t="s">
        <v>567</v>
      </c>
      <c r="G150" s="16">
        <v>1</v>
      </c>
      <c r="H150" s="16">
        <v>0</v>
      </c>
      <c r="I150" s="16">
        <v>0</v>
      </c>
      <c r="J150" s="16">
        <v>0</v>
      </c>
      <c r="K150" s="16">
        <v>1</v>
      </c>
      <c r="L150" s="16">
        <v>1</v>
      </c>
      <c r="M150" s="16">
        <v>1</v>
      </c>
      <c r="N150" s="16">
        <v>0</v>
      </c>
    </row>
    <row r="151" spans="1:14" x14ac:dyDescent="0.35">
      <c r="A151" s="42" t="s">
        <v>44</v>
      </c>
      <c r="B151" s="42" t="s">
        <v>646</v>
      </c>
      <c r="C151" s="42" t="s">
        <v>19</v>
      </c>
      <c r="D151" s="42" t="s">
        <v>20</v>
      </c>
      <c r="E151" s="42">
        <v>20020</v>
      </c>
      <c r="F151" s="42" t="s">
        <v>621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1</v>
      </c>
      <c r="N151" s="16">
        <v>0</v>
      </c>
    </row>
    <row r="152" spans="1:14" x14ac:dyDescent="0.35">
      <c r="A152" s="42" t="s">
        <v>44</v>
      </c>
      <c r="B152" s="42" t="s">
        <v>304</v>
      </c>
      <c r="C152" s="42" t="s">
        <v>19</v>
      </c>
      <c r="D152" s="42" t="s">
        <v>20</v>
      </c>
      <c r="E152" s="42">
        <v>20011</v>
      </c>
      <c r="F152" s="42" t="s">
        <v>305</v>
      </c>
      <c r="G152" s="16">
        <v>0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</row>
    <row r="153" spans="1:14" x14ac:dyDescent="0.35">
      <c r="A153" s="2" t="s">
        <v>17</v>
      </c>
      <c r="B153" s="2" t="s">
        <v>464</v>
      </c>
      <c r="C153" s="2" t="s">
        <v>19</v>
      </c>
      <c r="D153" s="2" t="s">
        <v>20</v>
      </c>
      <c r="E153" s="2">
        <v>20009</v>
      </c>
      <c r="F153" s="42" t="s">
        <v>568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1</v>
      </c>
    </row>
    <row r="154" spans="1:14" x14ac:dyDescent="0.35">
      <c r="A154" s="42" t="s">
        <v>17</v>
      </c>
      <c r="B154" s="42" t="s">
        <v>308</v>
      </c>
      <c r="C154" s="42" t="s">
        <v>19</v>
      </c>
      <c r="D154" s="42" t="s">
        <v>20</v>
      </c>
      <c r="E154" s="42">
        <v>20002</v>
      </c>
      <c r="F154" s="42" t="s">
        <v>309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</row>
    <row r="155" spans="1:14" x14ac:dyDescent="0.35">
      <c r="A155" s="42" t="s">
        <v>17</v>
      </c>
      <c r="B155" s="42" t="s">
        <v>312</v>
      </c>
      <c r="C155" s="42" t="s">
        <v>19</v>
      </c>
      <c r="D155" s="42" t="s">
        <v>20</v>
      </c>
      <c r="E155" s="42">
        <v>20037</v>
      </c>
      <c r="F155" s="42" t="s">
        <v>313</v>
      </c>
      <c r="G155" s="16">
        <v>1</v>
      </c>
      <c r="H155" s="16">
        <v>0</v>
      </c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1</v>
      </c>
    </row>
    <row r="156" spans="1:14" x14ac:dyDescent="0.35">
      <c r="A156" s="42" t="s">
        <v>17</v>
      </c>
      <c r="B156" s="42" t="s">
        <v>569</v>
      </c>
      <c r="C156" s="42" t="s">
        <v>19</v>
      </c>
      <c r="D156" s="42" t="s">
        <v>20</v>
      </c>
      <c r="E156" s="42">
        <v>20037</v>
      </c>
      <c r="F156" s="42" t="s">
        <v>570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1</v>
      </c>
      <c r="M156" s="16">
        <v>0</v>
      </c>
      <c r="N156" s="16">
        <v>0</v>
      </c>
    </row>
    <row r="157" spans="1:14" x14ac:dyDescent="0.35">
      <c r="A157" s="42" t="s">
        <v>17</v>
      </c>
      <c r="B157" s="42" t="s">
        <v>316</v>
      </c>
      <c r="C157" s="42" t="s">
        <v>19</v>
      </c>
      <c r="D157" s="42" t="s">
        <v>20</v>
      </c>
      <c r="E157" s="42">
        <v>20001</v>
      </c>
      <c r="F157" s="42" t="s">
        <v>317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</row>
    <row r="158" spans="1:14" x14ac:dyDescent="0.35">
      <c r="A158" s="42" t="s">
        <v>44</v>
      </c>
      <c r="B158" s="42" t="s">
        <v>320</v>
      </c>
      <c r="C158" s="42" t="s">
        <v>19</v>
      </c>
      <c r="D158" s="42" t="s">
        <v>20</v>
      </c>
      <c r="E158" s="42">
        <v>20019</v>
      </c>
      <c r="F158" s="42" t="s">
        <v>321</v>
      </c>
      <c r="G158" s="16">
        <v>0</v>
      </c>
      <c r="H158" s="16">
        <v>1</v>
      </c>
      <c r="I158" s="16">
        <v>1</v>
      </c>
      <c r="J158" s="16">
        <v>1</v>
      </c>
      <c r="K158" s="16">
        <v>1</v>
      </c>
      <c r="L158" s="16">
        <v>1</v>
      </c>
      <c r="M158" s="16">
        <v>1</v>
      </c>
      <c r="N158" s="16">
        <v>1</v>
      </c>
    </row>
    <row r="159" spans="1:14" x14ac:dyDescent="0.35">
      <c r="A159" s="42" t="s">
        <v>44</v>
      </c>
      <c r="B159" s="42" t="s">
        <v>571</v>
      </c>
      <c r="C159" s="42" t="s">
        <v>19</v>
      </c>
      <c r="D159" s="42" t="s">
        <v>20</v>
      </c>
      <c r="E159" s="42">
        <v>20011</v>
      </c>
      <c r="F159" s="42" t="s">
        <v>572</v>
      </c>
      <c r="G159" s="16">
        <v>0</v>
      </c>
      <c r="H159" s="16">
        <v>0</v>
      </c>
      <c r="I159" s="16">
        <v>0</v>
      </c>
      <c r="J159" s="16">
        <v>1</v>
      </c>
      <c r="K159" s="16">
        <v>1</v>
      </c>
      <c r="L159" s="16">
        <v>1</v>
      </c>
      <c r="M159" s="16">
        <v>1</v>
      </c>
      <c r="N159" s="16">
        <v>0</v>
      </c>
    </row>
    <row r="160" spans="1:14" x14ac:dyDescent="0.35">
      <c r="A160" s="42" t="s">
        <v>17</v>
      </c>
      <c r="B160" s="42" t="s">
        <v>647</v>
      </c>
      <c r="C160" s="42" t="s">
        <v>19</v>
      </c>
      <c r="D160" s="42" t="s">
        <v>20</v>
      </c>
      <c r="E160" s="42">
        <v>20011</v>
      </c>
      <c r="F160" s="42" t="s">
        <v>573</v>
      </c>
      <c r="G160" s="16">
        <v>1</v>
      </c>
      <c r="H160" s="16">
        <v>1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</row>
    <row r="161" spans="1:14" x14ac:dyDescent="0.35">
      <c r="A161" s="42" t="s">
        <v>17</v>
      </c>
      <c r="B161" s="42" t="s">
        <v>574</v>
      </c>
      <c r="C161" s="42" t="s">
        <v>19</v>
      </c>
      <c r="D161" s="42" t="s">
        <v>20</v>
      </c>
      <c r="E161" s="42">
        <v>20012</v>
      </c>
      <c r="F161" s="42" t="s">
        <v>575</v>
      </c>
      <c r="G161" s="16">
        <v>1</v>
      </c>
      <c r="H161" s="16">
        <v>1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</row>
    <row r="162" spans="1:14" x14ac:dyDescent="0.35">
      <c r="A162" s="42" t="s">
        <v>44</v>
      </c>
      <c r="B162" s="42" t="s">
        <v>323</v>
      </c>
      <c r="C162" s="42" t="s">
        <v>19</v>
      </c>
      <c r="D162" s="42" t="s">
        <v>20</v>
      </c>
      <c r="E162" s="42">
        <v>20017</v>
      </c>
      <c r="F162" s="42" t="s">
        <v>324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1</v>
      </c>
      <c r="M162" s="16">
        <v>1</v>
      </c>
      <c r="N162" s="16">
        <v>1</v>
      </c>
    </row>
    <row r="163" spans="1:14" x14ac:dyDescent="0.35">
      <c r="A163" s="42" t="s">
        <v>17</v>
      </c>
      <c r="B163" s="42" t="s">
        <v>576</v>
      </c>
      <c r="C163" s="42" t="s">
        <v>19</v>
      </c>
      <c r="D163" s="42" t="s">
        <v>20</v>
      </c>
      <c r="E163" s="42">
        <v>20016</v>
      </c>
      <c r="F163" s="42" t="s">
        <v>577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0</v>
      </c>
    </row>
    <row r="164" spans="1:14" x14ac:dyDescent="0.35">
      <c r="A164" s="42" t="s">
        <v>17</v>
      </c>
      <c r="B164" s="42" t="s">
        <v>325</v>
      </c>
      <c r="C164" s="42" t="s">
        <v>19</v>
      </c>
      <c r="D164" s="42" t="s">
        <v>20</v>
      </c>
      <c r="E164" s="42">
        <v>20032</v>
      </c>
      <c r="F164" s="42" t="s">
        <v>326</v>
      </c>
      <c r="G164" s="16">
        <v>0</v>
      </c>
      <c r="H164" s="16">
        <v>0</v>
      </c>
      <c r="I164" s="16">
        <v>0</v>
      </c>
      <c r="J164" s="16">
        <v>0</v>
      </c>
      <c r="K164" s="16">
        <v>1</v>
      </c>
      <c r="L164" s="16">
        <f>SUM(G164:K164)</f>
        <v>1</v>
      </c>
      <c r="M164" s="16">
        <v>1</v>
      </c>
      <c r="N164" s="16">
        <v>1</v>
      </c>
    </row>
    <row r="165" spans="1:14" x14ac:dyDescent="0.35">
      <c r="A165" s="42" t="s">
        <v>17</v>
      </c>
      <c r="B165" s="42" t="s">
        <v>329</v>
      </c>
      <c r="C165" s="42" t="s">
        <v>19</v>
      </c>
      <c r="D165" s="42" t="s">
        <v>20</v>
      </c>
      <c r="E165" s="42">
        <v>20019</v>
      </c>
      <c r="F165" s="42" t="s">
        <v>330</v>
      </c>
      <c r="G165" s="16">
        <v>0</v>
      </c>
      <c r="H165" s="16">
        <v>1</v>
      </c>
      <c r="I165" s="16">
        <v>1</v>
      </c>
      <c r="J165" s="16">
        <v>1</v>
      </c>
      <c r="K165" s="16">
        <v>1</v>
      </c>
      <c r="L165" s="16">
        <v>1</v>
      </c>
      <c r="M165" s="16">
        <v>1</v>
      </c>
      <c r="N165" s="16">
        <v>1</v>
      </c>
    </row>
    <row r="166" spans="1:14" x14ac:dyDescent="0.35">
      <c r="A166" s="2" t="s">
        <v>44</v>
      </c>
      <c r="B166" s="2" t="s">
        <v>465</v>
      </c>
      <c r="C166" s="2" t="s">
        <v>19</v>
      </c>
      <c r="D166" s="2" t="s">
        <v>20</v>
      </c>
      <c r="E166" s="2">
        <v>20032</v>
      </c>
      <c r="F166" s="3" t="s">
        <v>632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1</v>
      </c>
    </row>
    <row r="167" spans="1:14" x14ac:dyDescent="0.35">
      <c r="A167" s="42" t="s">
        <v>17</v>
      </c>
      <c r="B167" s="42" t="s">
        <v>333</v>
      </c>
      <c r="C167" s="42" t="s">
        <v>19</v>
      </c>
      <c r="D167" s="42" t="s">
        <v>20</v>
      </c>
      <c r="E167" s="42">
        <v>20019</v>
      </c>
      <c r="F167" s="42" t="s">
        <v>334</v>
      </c>
      <c r="G167" s="16">
        <v>0</v>
      </c>
      <c r="H167" s="16">
        <v>0</v>
      </c>
      <c r="I167" s="16">
        <v>1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</row>
    <row r="168" spans="1:14" x14ac:dyDescent="0.35">
      <c r="A168" s="42" t="s">
        <v>44</v>
      </c>
      <c r="B168" s="42" t="s">
        <v>337</v>
      </c>
      <c r="C168" s="42" t="s">
        <v>19</v>
      </c>
      <c r="D168" s="42" t="s">
        <v>20</v>
      </c>
      <c r="E168" s="42">
        <v>20003</v>
      </c>
      <c r="F168" s="42" t="s">
        <v>338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0</v>
      </c>
    </row>
    <row r="169" spans="1:14" x14ac:dyDescent="0.35">
      <c r="A169" s="42" t="s">
        <v>493</v>
      </c>
      <c r="B169" s="42" t="s">
        <v>578</v>
      </c>
      <c r="C169" s="42" t="s">
        <v>19</v>
      </c>
      <c r="D169" s="42" t="s">
        <v>20</v>
      </c>
      <c r="E169" s="42">
        <v>20016</v>
      </c>
      <c r="F169" s="42" t="s">
        <v>579</v>
      </c>
      <c r="G169" s="16">
        <v>1</v>
      </c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0</v>
      </c>
    </row>
    <row r="170" spans="1:14" x14ac:dyDescent="0.35">
      <c r="A170" s="42" t="s">
        <v>17</v>
      </c>
      <c r="B170" s="42" t="s">
        <v>580</v>
      </c>
      <c r="C170" s="42" t="s">
        <v>19</v>
      </c>
      <c r="D170" s="42" t="s">
        <v>20</v>
      </c>
      <c r="E170" s="42">
        <v>20003</v>
      </c>
      <c r="F170" s="42" t="s">
        <v>581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0</v>
      </c>
      <c r="N170" s="16">
        <v>0</v>
      </c>
    </row>
    <row r="171" spans="1:14" x14ac:dyDescent="0.35">
      <c r="A171" s="42" t="s">
        <v>17</v>
      </c>
      <c r="B171" s="42" t="s">
        <v>339</v>
      </c>
      <c r="C171" s="42" t="s">
        <v>19</v>
      </c>
      <c r="D171" s="42" t="s">
        <v>20</v>
      </c>
      <c r="E171" s="42">
        <v>20020</v>
      </c>
      <c r="F171" s="42" t="s">
        <v>340</v>
      </c>
      <c r="G171" s="16">
        <v>0</v>
      </c>
      <c r="H171" s="16">
        <v>0</v>
      </c>
      <c r="I171" s="16">
        <v>1</v>
      </c>
      <c r="J171" s="16">
        <v>0</v>
      </c>
      <c r="K171" s="16">
        <v>0</v>
      </c>
      <c r="L171" s="16">
        <f>SUM(G171:K171)</f>
        <v>1</v>
      </c>
      <c r="M171" s="16">
        <v>1</v>
      </c>
      <c r="N171" s="16">
        <v>1</v>
      </c>
    </row>
    <row r="172" spans="1:14" x14ac:dyDescent="0.35">
      <c r="A172" s="42" t="s">
        <v>17</v>
      </c>
      <c r="B172" s="42" t="s">
        <v>343</v>
      </c>
      <c r="C172" s="42" t="s">
        <v>19</v>
      </c>
      <c r="D172" s="42" t="s">
        <v>20</v>
      </c>
      <c r="E172" s="42">
        <v>20007</v>
      </c>
      <c r="F172" s="42" t="s">
        <v>344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</row>
    <row r="173" spans="1:14" x14ac:dyDescent="0.35">
      <c r="A173" s="42" t="s">
        <v>17</v>
      </c>
      <c r="B173" s="43" t="s">
        <v>347</v>
      </c>
      <c r="C173" s="43" t="s">
        <v>19</v>
      </c>
      <c r="D173" s="43" t="s">
        <v>20</v>
      </c>
      <c r="E173" s="43">
        <v>20002</v>
      </c>
      <c r="F173" s="42" t="s">
        <v>348</v>
      </c>
      <c r="G173" s="16">
        <v>1</v>
      </c>
      <c r="H173" s="16">
        <v>1</v>
      </c>
      <c r="I173" s="16">
        <v>1</v>
      </c>
      <c r="J173" s="16">
        <v>0</v>
      </c>
      <c r="K173" s="16">
        <v>1</v>
      </c>
      <c r="L173" s="16">
        <v>0</v>
      </c>
      <c r="M173" s="16">
        <v>0</v>
      </c>
      <c r="N173" s="16">
        <v>1</v>
      </c>
    </row>
    <row r="174" spans="1:14" x14ac:dyDescent="0.35">
      <c r="A174" s="42" t="s">
        <v>17</v>
      </c>
      <c r="B174" s="42" t="s">
        <v>582</v>
      </c>
      <c r="C174" s="42" t="s">
        <v>19</v>
      </c>
      <c r="D174" s="42" t="s">
        <v>20</v>
      </c>
      <c r="E174" s="42">
        <v>20012</v>
      </c>
      <c r="F174" s="42" t="s">
        <v>417</v>
      </c>
      <c r="G174" s="16">
        <v>1</v>
      </c>
      <c r="H174" s="16">
        <v>1</v>
      </c>
      <c r="I174" s="16">
        <v>1</v>
      </c>
      <c r="J174" s="16">
        <v>1</v>
      </c>
      <c r="K174" s="16">
        <v>1</v>
      </c>
      <c r="L174" s="16">
        <v>0</v>
      </c>
      <c r="M174" s="16">
        <v>0</v>
      </c>
      <c r="N174" s="16">
        <v>0</v>
      </c>
    </row>
    <row r="175" spans="1:14" x14ac:dyDescent="0.35">
      <c r="A175" s="42" t="s">
        <v>493</v>
      </c>
      <c r="B175" s="42" t="s">
        <v>583</v>
      </c>
      <c r="C175" s="42" t="s">
        <v>19</v>
      </c>
      <c r="D175" s="42" t="s">
        <v>20</v>
      </c>
      <c r="E175" s="42">
        <v>20007</v>
      </c>
      <c r="F175" s="42" t="s">
        <v>584</v>
      </c>
      <c r="G175" s="16">
        <v>1</v>
      </c>
      <c r="H175" s="16">
        <v>1</v>
      </c>
      <c r="I175" s="16">
        <v>1</v>
      </c>
      <c r="J175" s="16">
        <v>1</v>
      </c>
      <c r="K175" s="16">
        <v>1</v>
      </c>
      <c r="L175" s="16">
        <v>1</v>
      </c>
      <c r="M175" s="16">
        <v>1</v>
      </c>
      <c r="N175" s="16">
        <v>0</v>
      </c>
    </row>
    <row r="176" spans="1:14" x14ac:dyDescent="0.35">
      <c r="A176" s="42" t="s">
        <v>493</v>
      </c>
      <c r="B176" s="42" t="s">
        <v>648</v>
      </c>
      <c r="C176" s="42" t="s">
        <v>19</v>
      </c>
      <c r="D176" s="42" t="s">
        <v>20</v>
      </c>
      <c r="E176" s="42">
        <v>20015</v>
      </c>
      <c r="F176" s="42" t="s">
        <v>585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1</v>
      </c>
      <c r="N176" s="16">
        <v>0</v>
      </c>
    </row>
    <row r="177" spans="1:14" x14ac:dyDescent="0.35">
      <c r="A177" s="42" t="s">
        <v>493</v>
      </c>
      <c r="B177" s="42" t="s">
        <v>649</v>
      </c>
      <c r="C177" s="42" t="s">
        <v>19</v>
      </c>
      <c r="D177" s="42" t="s">
        <v>20</v>
      </c>
      <c r="E177" s="42">
        <v>20007</v>
      </c>
      <c r="F177" s="42" t="s">
        <v>586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1</v>
      </c>
      <c r="N177" s="16">
        <v>0</v>
      </c>
    </row>
    <row r="178" spans="1:14" x14ac:dyDescent="0.35">
      <c r="A178" s="42" t="s">
        <v>17</v>
      </c>
      <c r="B178" s="42" t="s">
        <v>351</v>
      </c>
      <c r="C178" s="42" t="s">
        <v>19</v>
      </c>
      <c r="D178" s="42" t="s">
        <v>20</v>
      </c>
      <c r="E178" s="42">
        <v>20005</v>
      </c>
      <c r="F178" s="42" t="s">
        <v>352</v>
      </c>
      <c r="G178" s="16">
        <v>1</v>
      </c>
      <c r="H178" s="16">
        <v>1</v>
      </c>
      <c r="I178" s="16">
        <v>0</v>
      </c>
      <c r="J178" s="16">
        <v>1</v>
      </c>
      <c r="K178" s="16">
        <v>1</v>
      </c>
      <c r="L178" s="16">
        <v>1</v>
      </c>
      <c r="M178" s="16">
        <v>1</v>
      </c>
      <c r="N178" s="16">
        <v>1</v>
      </c>
    </row>
    <row r="179" spans="1:14" x14ac:dyDescent="0.35">
      <c r="A179" s="42" t="s">
        <v>44</v>
      </c>
      <c r="B179" s="42" t="s">
        <v>355</v>
      </c>
      <c r="C179" s="42" t="s">
        <v>19</v>
      </c>
      <c r="D179" s="42" t="s">
        <v>20</v>
      </c>
      <c r="E179" s="42">
        <v>20020</v>
      </c>
      <c r="F179" s="42" t="s">
        <v>356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</row>
    <row r="180" spans="1:14" x14ac:dyDescent="0.35">
      <c r="A180" s="42" t="s">
        <v>17</v>
      </c>
      <c r="B180" s="42" t="s">
        <v>587</v>
      </c>
      <c r="C180" s="42" t="s">
        <v>19</v>
      </c>
      <c r="D180" s="42" t="s">
        <v>20</v>
      </c>
      <c r="E180" s="42">
        <v>20018</v>
      </c>
      <c r="F180" s="42" t="s">
        <v>588</v>
      </c>
      <c r="G180" s="16">
        <v>0</v>
      </c>
      <c r="H180" s="16">
        <v>0</v>
      </c>
      <c r="I180" s="16">
        <v>1</v>
      </c>
      <c r="J180" s="16">
        <v>1</v>
      </c>
      <c r="K180" s="16">
        <v>0</v>
      </c>
      <c r="L180" s="16">
        <v>0</v>
      </c>
      <c r="M180" s="16">
        <v>0</v>
      </c>
      <c r="N180" s="16">
        <v>0</v>
      </c>
    </row>
    <row r="181" spans="1:14" x14ac:dyDescent="0.35">
      <c r="A181" s="42" t="s">
        <v>17</v>
      </c>
      <c r="B181" s="42" t="s">
        <v>589</v>
      </c>
      <c r="C181" s="42" t="s">
        <v>19</v>
      </c>
      <c r="D181" s="42" t="s">
        <v>20</v>
      </c>
      <c r="E181" s="42">
        <v>20010</v>
      </c>
      <c r="F181" s="42" t="s">
        <v>359</v>
      </c>
      <c r="G181" s="16">
        <v>1</v>
      </c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</row>
    <row r="182" spans="1:14" x14ac:dyDescent="0.35">
      <c r="A182" s="42" t="s">
        <v>17</v>
      </c>
      <c r="B182" s="42" t="s">
        <v>361</v>
      </c>
      <c r="C182" s="42" t="s">
        <v>19</v>
      </c>
      <c r="D182" s="42" t="s">
        <v>20</v>
      </c>
      <c r="E182" s="42">
        <v>20020</v>
      </c>
      <c r="F182" s="42" t="s">
        <v>362</v>
      </c>
      <c r="G182" s="16">
        <v>0</v>
      </c>
      <c r="H182" s="16">
        <v>0</v>
      </c>
      <c r="I182" s="16">
        <v>0</v>
      </c>
      <c r="J182" s="16">
        <v>0</v>
      </c>
      <c r="K182" s="16">
        <v>1</v>
      </c>
      <c r="L182" s="16">
        <f>SUM(G182:K182)</f>
        <v>1</v>
      </c>
      <c r="M182" s="16">
        <v>1</v>
      </c>
      <c r="N182" s="16">
        <v>1</v>
      </c>
    </row>
    <row r="183" spans="1:14" x14ac:dyDescent="0.35">
      <c r="A183" s="42" t="s">
        <v>44</v>
      </c>
      <c r="B183" s="42" t="s">
        <v>590</v>
      </c>
      <c r="C183" s="42" t="s">
        <v>19</v>
      </c>
      <c r="D183" s="42" t="s">
        <v>20</v>
      </c>
      <c r="E183" s="42">
        <v>20002</v>
      </c>
      <c r="F183" s="42" t="s">
        <v>609</v>
      </c>
      <c r="G183" s="16">
        <v>0</v>
      </c>
      <c r="H183" s="16">
        <v>0</v>
      </c>
      <c r="I183" s="16">
        <v>0</v>
      </c>
      <c r="J183" s="16">
        <v>0</v>
      </c>
      <c r="K183" s="16">
        <v>1</v>
      </c>
      <c r="L183" s="16">
        <f>SUM(G183:K183)</f>
        <v>1</v>
      </c>
      <c r="M183" s="16">
        <v>0</v>
      </c>
      <c r="N183" s="16">
        <v>1</v>
      </c>
    </row>
    <row r="184" spans="1:14" x14ac:dyDescent="0.35">
      <c r="A184" s="42" t="s">
        <v>44</v>
      </c>
      <c r="B184" s="42" t="s">
        <v>365</v>
      </c>
      <c r="C184" s="42" t="s">
        <v>19</v>
      </c>
      <c r="D184" s="42" t="s">
        <v>20</v>
      </c>
      <c r="E184" s="42">
        <v>20002</v>
      </c>
      <c r="F184" s="42" t="s">
        <v>610</v>
      </c>
      <c r="G184" s="16">
        <v>0</v>
      </c>
      <c r="H184" s="16">
        <v>0</v>
      </c>
      <c r="I184" s="16">
        <v>0</v>
      </c>
      <c r="J184" s="16">
        <v>1</v>
      </c>
      <c r="K184" s="16">
        <v>1</v>
      </c>
      <c r="L184" s="16">
        <v>1</v>
      </c>
      <c r="M184" s="16">
        <v>0</v>
      </c>
      <c r="N184" s="16">
        <v>0</v>
      </c>
    </row>
    <row r="185" spans="1:14" x14ac:dyDescent="0.35">
      <c r="A185" s="42" t="s">
        <v>44</v>
      </c>
      <c r="B185" s="42" t="s">
        <v>369</v>
      </c>
      <c r="C185" s="42" t="s">
        <v>19</v>
      </c>
      <c r="D185" s="42" t="s">
        <v>20</v>
      </c>
      <c r="E185" s="42">
        <v>20002</v>
      </c>
      <c r="F185" s="42" t="s">
        <v>608</v>
      </c>
      <c r="G185" s="16">
        <v>0</v>
      </c>
      <c r="H185" s="16">
        <v>0</v>
      </c>
      <c r="I185" s="16">
        <v>0</v>
      </c>
      <c r="J185" s="16">
        <v>0</v>
      </c>
      <c r="K185" s="16">
        <v>1</v>
      </c>
      <c r="L185" s="16">
        <f>SUM(G185:K185)</f>
        <v>1</v>
      </c>
      <c r="M185" s="16">
        <v>0</v>
      </c>
      <c r="N185" s="16">
        <v>1</v>
      </c>
    </row>
    <row r="186" spans="1:14" x14ac:dyDescent="0.35">
      <c r="A186" s="42" t="s">
        <v>17</v>
      </c>
      <c r="B186" s="42" t="s">
        <v>373</v>
      </c>
      <c r="C186" s="42" t="s">
        <v>19</v>
      </c>
      <c r="D186" s="42" t="s">
        <v>20</v>
      </c>
      <c r="E186" s="42">
        <v>20003</v>
      </c>
      <c r="F186" s="42" t="s">
        <v>374</v>
      </c>
      <c r="G186" s="16">
        <v>1</v>
      </c>
      <c r="H186" s="16">
        <v>1</v>
      </c>
      <c r="I186" s="16">
        <v>1</v>
      </c>
      <c r="J186" s="16">
        <v>1</v>
      </c>
      <c r="K186" s="16">
        <v>1</v>
      </c>
      <c r="L186" s="16">
        <v>1</v>
      </c>
      <c r="M186" s="16">
        <v>1</v>
      </c>
      <c r="N186" s="16">
        <v>1</v>
      </c>
    </row>
    <row r="187" spans="1:14" x14ac:dyDescent="0.35">
      <c r="A187" s="42" t="s">
        <v>17</v>
      </c>
      <c r="B187" s="42" t="s">
        <v>377</v>
      </c>
      <c r="C187" s="42" t="s">
        <v>19</v>
      </c>
      <c r="D187" s="42" t="s">
        <v>20</v>
      </c>
      <c r="E187" s="42">
        <v>20003</v>
      </c>
      <c r="F187" s="42" t="s">
        <v>378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f>SUM(G187:K187)</f>
        <v>0</v>
      </c>
      <c r="M187" s="16">
        <v>1</v>
      </c>
      <c r="N187" s="16">
        <v>1</v>
      </c>
    </row>
    <row r="188" spans="1:14" x14ac:dyDescent="0.35">
      <c r="A188" s="42" t="s">
        <v>17</v>
      </c>
      <c r="B188" s="42" t="s">
        <v>591</v>
      </c>
      <c r="C188" s="42" t="s">
        <v>19</v>
      </c>
      <c r="D188" s="42" t="s">
        <v>20</v>
      </c>
      <c r="E188" s="42">
        <v>20001</v>
      </c>
      <c r="F188" s="42" t="s">
        <v>380</v>
      </c>
      <c r="G188" s="16">
        <v>1</v>
      </c>
      <c r="H188" s="16">
        <v>1</v>
      </c>
      <c r="I188" s="16">
        <v>1</v>
      </c>
      <c r="J188" s="16">
        <v>1</v>
      </c>
      <c r="K188" s="16">
        <v>1</v>
      </c>
      <c r="L188" s="16">
        <v>1</v>
      </c>
      <c r="M188" s="16">
        <v>1</v>
      </c>
      <c r="N188" s="16">
        <v>0</v>
      </c>
    </row>
    <row r="189" spans="1:14" x14ac:dyDescent="0.35">
      <c r="A189" s="42" t="s">
        <v>493</v>
      </c>
      <c r="B189" s="42" t="s">
        <v>592</v>
      </c>
      <c r="C189" s="42" t="s">
        <v>19</v>
      </c>
      <c r="D189" s="42" t="s">
        <v>20</v>
      </c>
      <c r="E189" s="42">
        <v>20008</v>
      </c>
      <c r="F189" s="42" t="s">
        <v>593</v>
      </c>
      <c r="G189" s="16">
        <v>1</v>
      </c>
      <c r="H189" s="16">
        <v>1</v>
      </c>
      <c r="I189" s="16">
        <v>1</v>
      </c>
      <c r="J189" s="16">
        <v>1</v>
      </c>
      <c r="K189" s="16">
        <v>1</v>
      </c>
      <c r="L189" s="16">
        <v>1</v>
      </c>
      <c r="M189" s="16">
        <v>0</v>
      </c>
      <c r="N189" s="16">
        <v>0</v>
      </c>
    </row>
    <row r="190" spans="1:14" x14ac:dyDescent="0.35">
      <c r="A190" s="42" t="s">
        <v>44</v>
      </c>
      <c r="B190" s="42" t="s">
        <v>381</v>
      </c>
      <c r="C190" s="42" t="s">
        <v>19</v>
      </c>
      <c r="D190" s="42" t="s">
        <v>20</v>
      </c>
      <c r="E190" s="42">
        <v>20011</v>
      </c>
      <c r="F190" s="42" t="s">
        <v>382</v>
      </c>
      <c r="G190" s="16">
        <v>0</v>
      </c>
      <c r="H190" s="16">
        <v>0</v>
      </c>
      <c r="I190" s="16">
        <v>1</v>
      </c>
      <c r="J190" s="16">
        <v>1</v>
      </c>
      <c r="K190" s="16">
        <v>1</v>
      </c>
      <c r="L190" s="16">
        <v>1</v>
      </c>
      <c r="M190" s="16">
        <v>1</v>
      </c>
      <c r="N190" s="16">
        <v>1</v>
      </c>
    </row>
    <row r="191" spans="1:14" x14ac:dyDescent="0.35">
      <c r="A191" s="42" t="s">
        <v>44</v>
      </c>
      <c r="B191" s="42" t="s">
        <v>381</v>
      </c>
      <c r="C191" s="42" t="s">
        <v>19</v>
      </c>
      <c r="D191" s="42" t="s">
        <v>20</v>
      </c>
      <c r="E191" s="42">
        <v>20011</v>
      </c>
      <c r="F191" s="42" t="s">
        <v>383</v>
      </c>
      <c r="G191" s="16">
        <v>0</v>
      </c>
      <c r="H191" s="16">
        <v>0</v>
      </c>
      <c r="I191" s="16">
        <v>1</v>
      </c>
      <c r="J191" s="16">
        <v>1</v>
      </c>
      <c r="K191" s="16">
        <v>1</v>
      </c>
      <c r="L191" s="16">
        <v>1</v>
      </c>
      <c r="M191" s="16">
        <v>1</v>
      </c>
      <c r="N191" s="16">
        <v>1</v>
      </c>
    </row>
    <row r="192" spans="1:14" x14ac:dyDescent="0.35">
      <c r="A192" s="42" t="s">
        <v>17</v>
      </c>
      <c r="B192" s="42" t="s">
        <v>594</v>
      </c>
      <c r="C192" s="42" t="s">
        <v>19</v>
      </c>
      <c r="D192" s="42" t="s">
        <v>20</v>
      </c>
      <c r="E192" s="42">
        <v>20001</v>
      </c>
      <c r="F192" s="42" t="s">
        <v>595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1</v>
      </c>
      <c r="M192" s="16">
        <v>0</v>
      </c>
      <c r="N192" s="16">
        <v>0</v>
      </c>
    </row>
    <row r="193" spans="1:14" x14ac:dyDescent="0.35">
      <c r="A193" s="42" t="s">
        <v>44</v>
      </c>
      <c r="B193" s="42" t="s">
        <v>384</v>
      </c>
      <c r="C193" s="42" t="s">
        <v>19</v>
      </c>
      <c r="D193" s="42" t="s">
        <v>20</v>
      </c>
      <c r="E193" s="42">
        <v>20017</v>
      </c>
      <c r="F193" s="42" t="s">
        <v>385</v>
      </c>
      <c r="G193" s="16">
        <v>1</v>
      </c>
      <c r="H193" s="16">
        <v>1</v>
      </c>
      <c r="I193" s="16">
        <v>1</v>
      </c>
      <c r="J193" s="16">
        <v>1</v>
      </c>
      <c r="K193" s="16">
        <v>1</v>
      </c>
      <c r="L193" s="16">
        <v>1</v>
      </c>
      <c r="M193" s="16">
        <v>1</v>
      </c>
      <c r="N193" s="16">
        <v>1</v>
      </c>
    </row>
    <row r="194" spans="1:14" x14ac:dyDescent="0.35">
      <c r="A194" s="42" t="s">
        <v>17</v>
      </c>
      <c r="B194" s="42" t="s">
        <v>388</v>
      </c>
      <c r="C194" s="42" t="s">
        <v>19</v>
      </c>
      <c r="D194" s="42" t="s">
        <v>20</v>
      </c>
      <c r="E194" s="42">
        <v>20003</v>
      </c>
      <c r="F194" s="42" t="s">
        <v>389</v>
      </c>
      <c r="G194" s="16">
        <v>1</v>
      </c>
      <c r="H194" s="16">
        <v>1</v>
      </c>
      <c r="I194" s="16">
        <v>1</v>
      </c>
      <c r="J194" s="16">
        <v>1</v>
      </c>
      <c r="K194" s="16">
        <v>1</v>
      </c>
      <c r="L194" s="16">
        <v>1</v>
      </c>
      <c r="M194" s="16">
        <v>1</v>
      </c>
      <c r="N194" s="16">
        <v>1</v>
      </c>
    </row>
    <row r="195" spans="1:14" x14ac:dyDescent="0.35">
      <c r="A195" s="42" t="s">
        <v>17</v>
      </c>
      <c r="B195" s="42" t="s">
        <v>390</v>
      </c>
      <c r="C195" s="42" t="s">
        <v>19</v>
      </c>
      <c r="D195" s="42" t="s">
        <v>20</v>
      </c>
      <c r="E195" s="42">
        <v>20011</v>
      </c>
      <c r="F195" s="42" t="s">
        <v>391</v>
      </c>
      <c r="G195" s="16">
        <v>1</v>
      </c>
      <c r="H195" s="16">
        <v>0</v>
      </c>
      <c r="I195" s="16">
        <v>1</v>
      </c>
      <c r="J195" s="16">
        <v>1</v>
      </c>
      <c r="K195" s="16">
        <v>1</v>
      </c>
      <c r="L195" s="16">
        <v>1</v>
      </c>
      <c r="M195" s="16">
        <v>1</v>
      </c>
      <c r="N195" s="16">
        <v>1</v>
      </c>
    </row>
    <row r="196" spans="1:14" x14ac:dyDescent="0.35">
      <c r="A196" s="42" t="s">
        <v>17</v>
      </c>
      <c r="B196" s="42" t="s">
        <v>394</v>
      </c>
      <c r="C196" s="42" t="s">
        <v>19</v>
      </c>
      <c r="D196" s="42" t="s">
        <v>20</v>
      </c>
      <c r="E196" s="42">
        <v>20011</v>
      </c>
      <c r="F196" s="42" t="s">
        <v>395</v>
      </c>
      <c r="G196" s="16">
        <f t="shared" ref="G196:L196" si="0">SUM(G195:G195)</f>
        <v>1</v>
      </c>
      <c r="H196" s="16">
        <f t="shared" si="0"/>
        <v>0</v>
      </c>
      <c r="I196" s="16">
        <f t="shared" si="0"/>
        <v>1</v>
      </c>
      <c r="J196" s="16">
        <f t="shared" si="0"/>
        <v>1</v>
      </c>
      <c r="K196" s="16">
        <f t="shared" si="0"/>
        <v>1</v>
      </c>
      <c r="L196" s="16">
        <f t="shared" si="0"/>
        <v>1</v>
      </c>
      <c r="M196" s="16">
        <v>1</v>
      </c>
      <c r="N196" s="16">
        <v>1</v>
      </c>
    </row>
    <row r="197" spans="1:14" x14ac:dyDescent="0.35">
      <c r="A197" s="42" t="s">
        <v>17</v>
      </c>
      <c r="B197" s="42" t="s">
        <v>398</v>
      </c>
      <c r="C197" s="42" t="s">
        <v>19</v>
      </c>
      <c r="D197" s="42" t="s">
        <v>20</v>
      </c>
      <c r="E197" s="42">
        <v>20016</v>
      </c>
      <c r="F197" s="42" t="s">
        <v>399</v>
      </c>
      <c r="G197" s="16">
        <v>1</v>
      </c>
      <c r="H197" s="16">
        <v>1</v>
      </c>
      <c r="I197" s="16">
        <v>1</v>
      </c>
      <c r="J197" s="16">
        <v>1</v>
      </c>
      <c r="K197" s="16">
        <v>1</v>
      </c>
      <c r="L197" s="16">
        <v>1</v>
      </c>
      <c r="M197" s="16">
        <v>1</v>
      </c>
      <c r="N197" s="16">
        <v>1</v>
      </c>
    </row>
    <row r="198" spans="1:14" x14ac:dyDescent="0.35">
      <c r="A198" s="45"/>
      <c r="B198" s="45"/>
      <c r="C198" s="45"/>
      <c r="D198" s="45"/>
      <c r="E198" s="45"/>
      <c r="F198" s="45"/>
      <c r="G198" s="46">
        <f t="shared" ref="G198:M198" si="1">SUM(G3:G197)</f>
        <v>81</v>
      </c>
      <c r="H198" s="46">
        <f t="shared" si="1"/>
        <v>92</v>
      </c>
      <c r="I198" s="46">
        <f t="shared" si="1"/>
        <v>105</v>
      </c>
      <c r="J198" s="46">
        <f t="shared" si="1"/>
        <v>104</v>
      </c>
      <c r="K198" s="46">
        <f t="shared" si="1"/>
        <v>127</v>
      </c>
      <c r="L198" s="46">
        <f t="shared" si="1"/>
        <v>128</v>
      </c>
      <c r="M198" s="46">
        <f t="shared" si="1"/>
        <v>134</v>
      </c>
      <c r="N198" s="46">
        <f>SUM(N3:N197)</f>
        <v>110</v>
      </c>
    </row>
  </sheetData>
  <autoFilter ref="A2:N198">
    <sortState ref="A2:N199">
      <sortCondition ref="F1:F200"/>
    </sortState>
  </autoFilter>
  <mergeCells count="1">
    <mergeCell ref="A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="80" zoomScaleNormal="80" workbookViewId="0">
      <selection activeCell="A3" sqref="A3"/>
    </sheetView>
  </sheetViews>
  <sheetFormatPr defaultColWidth="9.08984375" defaultRowHeight="14.5" x14ac:dyDescent="0.35"/>
  <cols>
    <col min="1" max="1" width="42.08984375" style="11" customWidth="1"/>
    <col min="2" max="2" width="13.90625" style="11" customWidth="1"/>
    <col min="3" max="3" width="19.36328125" style="15" customWidth="1"/>
    <col min="4" max="4" width="41" style="15" bestFit="1" customWidth="1"/>
    <col min="5" max="5" width="18.90625" style="11" customWidth="1"/>
    <col min="6" max="6" width="19.36328125" style="11" customWidth="1"/>
    <col min="7" max="7" width="19" style="11" customWidth="1"/>
    <col min="8" max="8" width="17.08984375" style="11" customWidth="1"/>
    <col min="9" max="9" width="20.453125" style="11" customWidth="1"/>
    <col min="10" max="10" width="18" style="11" customWidth="1"/>
    <col min="11" max="11" width="15.6328125" style="11" customWidth="1"/>
    <col min="12" max="12" width="14.36328125" style="11" customWidth="1"/>
    <col min="13" max="16384" width="9.08984375" style="11"/>
  </cols>
  <sheetData>
    <row r="1" spans="1:12" ht="18.649999999999999" customHeight="1" x14ac:dyDescent="0.35">
      <c r="A1" s="81" t="s">
        <v>675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9" customFormat="1" ht="14" x14ac:dyDescent="0.3">
      <c r="A2" s="72" t="s">
        <v>4</v>
      </c>
      <c r="B2" s="73" t="s">
        <v>106</v>
      </c>
      <c r="C2" s="73" t="s">
        <v>418</v>
      </c>
      <c r="D2" s="73" t="s">
        <v>650</v>
      </c>
      <c r="E2" s="74" t="s">
        <v>419</v>
      </c>
      <c r="F2" s="74" t="s">
        <v>420</v>
      </c>
      <c r="G2" s="74" t="s">
        <v>421</v>
      </c>
      <c r="H2" s="74" t="s">
        <v>422</v>
      </c>
      <c r="I2" s="74" t="s">
        <v>423</v>
      </c>
      <c r="J2" s="74" t="s">
        <v>666</v>
      </c>
      <c r="K2" s="74" t="s">
        <v>424</v>
      </c>
      <c r="L2" s="75" t="s">
        <v>425</v>
      </c>
    </row>
    <row r="3" spans="1:12" s="31" customFormat="1" ht="14" x14ac:dyDescent="0.3">
      <c r="A3" s="30" t="s">
        <v>25</v>
      </c>
      <c r="B3" s="16">
        <v>8</v>
      </c>
      <c r="C3" s="69">
        <f>SUM(Table3[[#This Row],[FY 2013]:[FY 2020]])</f>
        <v>14000</v>
      </c>
      <c r="D3" s="16">
        <f>COUNTA(Table3[[#This Row],[FY 2013]:[FY 2020]])</f>
        <v>2</v>
      </c>
      <c r="E3" s="54">
        <v>10000</v>
      </c>
      <c r="F3" s="55">
        <v>4000</v>
      </c>
      <c r="G3" s="55"/>
      <c r="H3" s="55"/>
      <c r="I3" s="55"/>
      <c r="J3" s="56"/>
      <c r="K3" s="56"/>
      <c r="L3" s="57"/>
    </row>
    <row r="4" spans="1:12" s="31" customFormat="1" ht="14" x14ac:dyDescent="0.3">
      <c r="A4" s="12" t="s">
        <v>33</v>
      </c>
      <c r="B4" s="32">
        <v>4</v>
      </c>
      <c r="C4" s="69">
        <f>SUM(Table3[[#This Row],[FY 2013]:[FY 2020]])</f>
        <v>15000</v>
      </c>
      <c r="D4" s="16">
        <f>COUNTA(Table3[[#This Row],[FY 2013]:[FY 2020]])</f>
        <v>1</v>
      </c>
      <c r="E4" s="54"/>
      <c r="F4" s="55"/>
      <c r="G4" s="55"/>
      <c r="H4" s="55"/>
      <c r="I4" s="55">
        <v>15000</v>
      </c>
      <c r="J4" s="56"/>
      <c r="K4" s="56"/>
      <c r="L4" s="57"/>
    </row>
    <row r="5" spans="1:12" s="31" customFormat="1" ht="14" x14ac:dyDescent="0.3">
      <c r="A5" s="12" t="s">
        <v>37</v>
      </c>
      <c r="B5" s="32">
        <v>7</v>
      </c>
      <c r="C5" s="69">
        <f>SUM(Table3[[#This Row],[FY 2013]:[FY 2020]])</f>
        <v>30000</v>
      </c>
      <c r="D5" s="16">
        <f>COUNTA(Table3[[#This Row],[FY 2013]:[FY 2020]])</f>
        <v>2</v>
      </c>
      <c r="E5" s="54"/>
      <c r="F5" s="55"/>
      <c r="G5" s="55"/>
      <c r="H5" s="55"/>
      <c r="I5" s="55">
        <v>15000</v>
      </c>
      <c r="J5" s="56">
        <v>15000</v>
      </c>
      <c r="K5" s="56"/>
      <c r="L5" s="57"/>
    </row>
    <row r="6" spans="1:12" s="31" customFormat="1" ht="14" x14ac:dyDescent="0.3">
      <c r="A6" s="12" t="s">
        <v>426</v>
      </c>
      <c r="B6" s="32">
        <v>4</v>
      </c>
      <c r="C6" s="69">
        <f>SUM(Table3[[#This Row],[FY 2013]:[FY 2020]])</f>
        <v>75000</v>
      </c>
      <c r="D6" s="16">
        <f>COUNTA(Table3[[#This Row],[FY 2013]:[FY 2020]])</f>
        <v>4</v>
      </c>
      <c r="E6" s="54">
        <v>10000</v>
      </c>
      <c r="F6" s="55"/>
      <c r="G6" s="55"/>
      <c r="H6" s="55">
        <v>15000</v>
      </c>
      <c r="I6" s="55">
        <v>15000</v>
      </c>
      <c r="J6" s="56"/>
      <c r="K6" s="56">
        <v>35000</v>
      </c>
      <c r="L6" s="57"/>
    </row>
    <row r="7" spans="1:12" s="31" customFormat="1" ht="14" x14ac:dyDescent="0.3">
      <c r="A7" s="33" t="s">
        <v>56</v>
      </c>
      <c r="B7" s="16">
        <v>5</v>
      </c>
      <c r="C7" s="69">
        <f>SUM(Table3[[#This Row],[FY 2013]:[FY 2020]])</f>
        <v>15000</v>
      </c>
      <c r="D7" s="16">
        <f>COUNTA(Table3[[#This Row],[FY 2013]:[FY 2020]])</f>
        <v>1</v>
      </c>
      <c r="E7" s="54"/>
      <c r="F7" s="55"/>
      <c r="G7" s="55"/>
      <c r="H7" s="55">
        <v>15000</v>
      </c>
      <c r="I7" s="55"/>
      <c r="J7" s="56"/>
      <c r="K7" s="56"/>
      <c r="L7" s="57"/>
    </row>
    <row r="8" spans="1:12" s="31" customFormat="1" ht="14" x14ac:dyDescent="0.3">
      <c r="A8" s="12" t="s">
        <v>64</v>
      </c>
      <c r="B8" s="32">
        <v>5</v>
      </c>
      <c r="C8" s="69">
        <f>SUM(Table3[[#This Row],[FY 2013]:[FY 2020]])</f>
        <v>35000</v>
      </c>
      <c r="D8" s="16">
        <f>COUNTA(Table3[[#This Row],[FY 2013]:[FY 2020]])</f>
        <v>3</v>
      </c>
      <c r="E8" s="54">
        <v>10000</v>
      </c>
      <c r="F8" s="55">
        <v>10000</v>
      </c>
      <c r="G8" s="55"/>
      <c r="H8" s="55">
        <v>15000</v>
      </c>
      <c r="I8" s="55"/>
      <c r="J8" s="56"/>
      <c r="K8" s="56"/>
      <c r="L8" s="57"/>
    </row>
    <row r="9" spans="1:12" s="31" customFormat="1" ht="14" x14ac:dyDescent="0.3">
      <c r="A9" s="12" t="s">
        <v>427</v>
      </c>
      <c r="B9" s="32">
        <v>4</v>
      </c>
      <c r="C9" s="69">
        <f>SUM(Table3[[#This Row],[FY 2013]:[FY 2020]])</f>
        <v>46664</v>
      </c>
      <c r="D9" s="16">
        <f>COUNTA(Table3[[#This Row],[FY 2013]:[FY 2020]])</f>
        <v>2</v>
      </c>
      <c r="E9" s="54"/>
      <c r="F9" s="55"/>
      <c r="G9" s="55"/>
      <c r="H9" s="55"/>
      <c r="I9" s="55"/>
      <c r="J9" s="56">
        <v>34998</v>
      </c>
      <c r="K9" s="56"/>
      <c r="L9" s="57">
        <v>11666</v>
      </c>
    </row>
    <row r="10" spans="1:12" s="31" customFormat="1" ht="14" x14ac:dyDescent="0.3">
      <c r="A10" s="12" t="s">
        <v>428</v>
      </c>
      <c r="B10" s="32">
        <v>4</v>
      </c>
      <c r="C10" s="69">
        <f>SUM(Table3[[#This Row],[FY 2013]:[FY 2020]])</f>
        <v>44166</v>
      </c>
      <c r="D10" s="16">
        <f>COUNTA(Table3[[#This Row],[FY 2013]:[FY 2020]])</f>
        <v>4</v>
      </c>
      <c r="E10" s="54">
        <v>7500</v>
      </c>
      <c r="F10" s="55">
        <v>10000</v>
      </c>
      <c r="G10" s="55">
        <v>15000</v>
      </c>
      <c r="H10" s="55"/>
      <c r="I10" s="55"/>
      <c r="J10" s="56"/>
      <c r="K10" s="56"/>
      <c r="L10" s="57">
        <v>11666</v>
      </c>
    </row>
    <row r="11" spans="1:12" s="31" customFormat="1" ht="14" x14ac:dyDescent="0.3">
      <c r="A11" s="12" t="s">
        <v>429</v>
      </c>
      <c r="B11" s="32">
        <v>4</v>
      </c>
      <c r="C11" s="69">
        <f>SUM(Table3[[#This Row],[FY 2013]:[FY 2020]])</f>
        <v>11666</v>
      </c>
      <c r="D11" s="16">
        <f>COUNTA(Table3[[#This Row],[FY 2013]:[FY 2020]])</f>
        <v>1</v>
      </c>
      <c r="E11" s="54"/>
      <c r="F11" s="55"/>
      <c r="G11" s="55"/>
      <c r="H11" s="55"/>
      <c r="I11" s="55"/>
      <c r="J11" s="56"/>
      <c r="K11" s="56"/>
      <c r="L11" s="57">
        <v>11666</v>
      </c>
    </row>
    <row r="12" spans="1:12" s="31" customFormat="1" ht="14" x14ac:dyDescent="0.3">
      <c r="A12" s="12" t="s">
        <v>81</v>
      </c>
      <c r="B12" s="32">
        <v>6</v>
      </c>
      <c r="C12" s="69">
        <f>SUM(Table3[[#This Row],[FY 2013]:[FY 2020]])</f>
        <v>32350</v>
      </c>
      <c r="D12" s="16">
        <f>COUNTA(Table3[[#This Row],[FY 2013]:[FY 2020]])</f>
        <v>3</v>
      </c>
      <c r="E12" s="54">
        <v>10000</v>
      </c>
      <c r="F12" s="59">
        <v>7350</v>
      </c>
      <c r="G12" s="55">
        <v>15000</v>
      </c>
      <c r="H12" s="55"/>
      <c r="I12" s="55"/>
      <c r="J12" s="56"/>
      <c r="K12" s="56"/>
      <c r="L12" s="57"/>
    </row>
    <row r="13" spans="1:12" s="31" customFormat="1" ht="14" x14ac:dyDescent="0.3">
      <c r="A13" s="33" t="s">
        <v>430</v>
      </c>
      <c r="B13" s="32">
        <v>1</v>
      </c>
      <c r="C13" s="69">
        <f>SUM(Table3[[#This Row],[FY 2013]:[FY 2020]])</f>
        <v>47431</v>
      </c>
      <c r="D13" s="16">
        <f>COUNTA(Table3[[#This Row],[FY 2013]:[FY 2020]])</f>
        <v>3</v>
      </c>
      <c r="E13" s="54"/>
      <c r="F13" s="55"/>
      <c r="G13" s="55"/>
      <c r="H13" s="55">
        <v>14945</v>
      </c>
      <c r="I13" s="60">
        <v>14986</v>
      </c>
      <c r="J13" s="56"/>
      <c r="K13" s="56">
        <v>17500</v>
      </c>
      <c r="L13" s="57"/>
    </row>
    <row r="14" spans="1:12" s="31" customFormat="1" ht="14" x14ac:dyDescent="0.3">
      <c r="A14" s="12" t="s">
        <v>431</v>
      </c>
      <c r="B14" s="32">
        <v>4</v>
      </c>
      <c r="C14" s="69">
        <f>SUM(Table3[[#This Row],[FY 2013]:[FY 2020]])</f>
        <v>15000</v>
      </c>
      <c r="D14" s="16">
        <f>COUNTA(Table3[[#This Row],[FY 2013]:[FY 2020]])</f>
        <v>1</v>
      </c>
      <c r="E14" s="54"/>
      <c r="F14" s="55"/>
      <c r="G14" s="55"/>
      <c r="H14" s="55"/>
      <c r="I14" s="55">
        <v>15000</v>
      </c>
      <c r="J14" s="56"/>
      <c r="K14" s="56"/>
      <c r="L14" s="57"/>
    </row>
    <row r="15" spans="1:12" s="31" customFormat="1" ht="14" x14ac:dyDescent="0.3">
      <c r="A15" s="34" t="s">
        <v>432</v>
      </c>
      <c r="B15" s="32">
        <v>5</v>
      </c>
      <c r="C15" s="69">
        <f>SUM(Table3[[#This Row],[FY 2013]:[FY 2020]])</f>
        <v>17830</v>
      </c>
      <c r="D15" s="16">
        <f>COUNTA(Table3[[#This Row],[FY 2013]:[FY 2020]])</f>
        <v>2</v>
      </c>
      <c r="E15" s="54"/>
      <c r="F15" s="55">
        <v>10000</v>
      </c>
      <c r="G15" s="55"/>
      <c r="H15" s="55"/>
      <c r="I15" s="55"/>
      <c r="J15" s="56"/>
      <c r="K15" s="56">
        <v>7830</v>
      </c>
      <c r="L15" s="57"/>
    </row>
    <row r="16" spans="1:12" s="31" customFormat="1" ht="14" x14ac:dyDescent="0.3">
      <c r="A16" s="12" t="s">
        <v>433</v>
      </c>
      <c r="B16" s="32">
        <v>1</v>
      </c>
      <c r="C16" s="69">
        <f>SUM(Table3[[#This Row],[FY 2013]:[FY 2020]])</f>
        <v>6250</v>
      </c>
      <c r="D16" s="16">
        <f>COUNTA(Table3[[#This Row],[FY 2013]:[FY 2020]])</f>
        <v>1</v>
      </c>
      <c r="E16" s="54"/>
      <c r="F16" s="59">
        <v>6250</v>
      </c>
      <c r="G16" s="55"/>
      <c r="H16" s="55"/>
      <c r="I16" s="55"/>
      <c r="J16" s="56"/>
      <c r="K16" s="56"/>
      <c r="L16" s="57"/>
    </row>
    <row r="17" spans="1:12" s="31" customFormat="1" ht="14" x14ac:dyDescent="0.3">
      <c r="A17" s="12" t="s">
        <v>405</v>
      </c>
      <c r="B17" s="32">
        <v>1</v>
      </c>
      <c r="C17" s="69">
        <f>SUM(Table3[[#This Row],[FY 2013]:[FY 2020]])</f>
        <v>30380</v>
      </c>
      <c r="D17" s="16">
        <f>COUNTA(Table3[[#This Row],[FY 2013]:[FY 2020]])</f>
        <v>3</v>
      </c>
      <c r="E17" s="54">
        <v>10000</v>
      </c>
      <c r="F17" s="59">
        <v>8270</v>
      </c>
      <c r="G17" s="55"/>
      <c r="H17" s="55">
        <v>12110</v>
      </c>
      <c r="I17" s="55"/>
      <c r="J17" s="56"/>
      <c r="K17" s="56"/>
      <c r="L17" s="57"/>
    </row>
    <row r="18" spans="1:12" s="31" customFormat="1" ht="14" x14ac:dyDescent="0.3">
      <c r="A18" s="12" t="s">
        <v>101</v>
      </c>
      <c r="B18" s="32">
        <v>1</v>
      </c>
      <c r="C18" s="69">
        <f>SUM(Table3[[#This Row],[FY 2013]:[FY 2020]])</f>
        <v>65000</v>
      </c>
      <c r="D18" s="16">
        <f>COUNTA(Table3[[#This Row],[FY 2013]:[FY 2020]])</f>
        <v>3</v>
      </c>
      <c r="E18" s="54"/>
      <c r="F18" s="55"/>
      <c r="G18" s="55">
        <v>15000</v>
      </c>
      <c r="H18" s="55">
        <v>15000</v>
      </c>
      <c r="I18" s="55"/>
      <c r="J18" s="56"/>
      <c r="K18" s="56"/>
      <c r="L18" s="57">
        <v>35000</v>
      </c>
    </row>
    <row r="19" spans="1:12" s="31" customFormat="1" ht="14" x14ac:dyDescent="0.3">
      <c r="A19" s="12" t="s">
        <v>434</v>
      </c>
      <c r="B19" s="32">
        <v>1</v>
      </c>
      <c r="C19" s="69">
        <f>SUM(Table3[[#This Row],[FY 2013]:[FY 2020]])</f>
        <v>63600</v>
      </c>
      <c r="D19" s="16">
        <f>COUNTA(Table3[[#This Row],[FY 2013]:[FY 2020]])</f>
        <v>3</v>
      </c>
      <c r="E19" s="54"/>
      <c r="F19" s="55"/>
      <c r="G19" s="55"/>
      <c r="H19" s="55">
        <v>14400</v>
      </c>
      <c r="I19" s="55">
        <v>15000</v>
      </c>
      <c r="J19" s="56">
        <v>34200</v>
      </c>
      <c r="K19" s="56"/>
      <c r="L19" s="57"/>
    </row>
    <row r="20" spans="1:12" s="31" customFormat="1" ht="14" x14ac:dyDescent="0.3">
      <c r="A20" s="30" t="s">
        <v>435</v>
      </c>
      <c r="B20" s="16">
        <v>8</v>
      </c>
      <c r="C20" s="69">
        <f>SUM(Table3[[#This Row],[FY 2013]:[FY 2020]])</f>
        <v>10000</v>
      </c>
      <c r="D20" s="16">
        <f>COUNTA(Table3[[#This Row],[FY 2013]:[FY 2020]])</f>
        <v>1</v>
      </c>
      <c r="E20" s="54">
        <v>10000</v>
      </c>
      <c r="F20" s="55"/>
      <c r="G20" s="55"/>
      <c r="H20" s="55"/>
      <c r="I20" s="55"/>
      <c r="J20" s="56"/>
      <c r="K20" s="56"/>
      <c r="L20" s="57"/>
    </row>
    <row r="21" spans="1:12" s="31" customFormat="1" ht="14" x14ac:dyDescent="0.3">
      <c r="A21" s="12" t="s">
        <v>436</v>
      </c>
      <c r="B21" s="32">
        <v>1</v>
      </c>
      <c r="C21" s="69">
        <f>SUM(Table3[[#This Row],[FY 2013]:[FY 2020]])</f>
        <v>66472</v>
      </c>
      <c r="D21" s="16">
        <f>COUNTA(Table3[[#This Row],[FY 2013]:[FY 2020]])</f>
        <v>4</v>
      </c>
      <c r="E21" s="54">
        <v>9000</v>
      </c>
      <c r="F21" s="55">
        <v>10000</v>
      </c>
      <c r="G21" s="55">
        <v>12480</v>
      </c>
      <c r="H21" s="55"/>
      <c r="I21" s="55"/>
      <c r="J21" s="56">
        <v>34992</v>
      </c>
      <c r="K21" s="56"/>
      <c r="L21" s="57"/>
    </row>
    <row r="22" spans="1:12" s="31" customFormat="1" ht="14" x14ac:dyDescent="0.3">
      <c r="A22" s="12" t="s">
        <v>437</v>
      </c>
      <c r="B22" s="32">
        <v>7</v>
      </c>
      <c r="C22" s="69">
        <f>SUM(Table3[[#This Row],[FY 2013]:[FY 2020]])</f>
        <v>15000</v>
      </c>
      <c r="D22" s="16">
        <f>COUNTA(Table3[[#This Row],[FY 2013]:[FY 2020]])</f>
        <v>1</v>
      </c>
      <c r="E22" s="54"/>
      <c r="F22" s="55"/>
      <c r="G22" s="55">
        <v>15000</v>
      </c>
      <c r="H22" s="55"/>
      <c r="I22" s="55"/>
      <c r="J22" s="56"/>
      <c r="K22" s="56"/>
      <c r="L22" s="57"/>
    </row>
    <row r="23" spans="1:12" s="31" customFormat="1" ht="14" x14ac:dyDescent="0.3">
      <c r="A23" s="12" t="s">
        <v>438</v>
      </c>
      <c r="B23" s="32">
        <v>4</v>
      </c>
      <c r="C23" s="69">
        <f>SUM(Table3[[#This Row],[FY 2013]:[FY 2020]])</f>
        <v>35000</v>
      </c>
      <c r="D23" s="16">
        <f>COUNTA(Table3[[#This Row],[FY 2013]:[FY 2020]])</f>
        <v>1</v>
      </c>
      <c r="E23" s="54"/>
      <c r="F23" s="55"/>
      <c r="G23" s="55"/>
      <c r="H23" s="55"/>
      <c r="I23" s="55"/>
      <c r="J23" s="56"/>
      <c r="K23" s="56"/>
      <c r="L23" s="57">
        <v>35000</v>
      </c>
    </row>
    <row r="24" spans="1:12" s="31" customFormat="1" ht="14" x14ac:dyDescent="0.3">
      <c r="A24" s="12" t="s">
        <v>439</v>
      </c>
      <c r="B24" s="32">
        <v>4</v>
      </c>
      <c r="C24" s="69">
        <f>SUM(Table3[[#This Row],[FY 2013]:[FY 2020]])</f>
        <v>26208</v>
      </c>
      <c r="D24" s="16">
        <f>COUNTA(Table3[[#This Row],[FY 2013]:[FY 2020]])</f>
        <v>3</v>
      </c>
      <c r="E24" s="54">
        <v>10000</v>
      </c>
      <c r="F24" s="59">
        <v>7120</v>
      </c>
      <c r="G24" s="55">
        <v>9088</v>
      </c>
      <c r="H24" s="55"/>
      <c r="I24" s="55"/>
      <c r="J24" s="56"/>
      <c r="K24" s="56"/>
      <c r="L24" s="57"/>
    </row>
    <row r="25" spans="1:12" s="31" customFormat="1" ht="14" x14ac:dyDescent="0.3">
      <c r="A25" s="12" t="s">
        <v>440</v>
      </c>
      <c r="B25" s="32">
        <v>8</v>
      </c>
      <c r="C25" s="69">
        <f>SUM(Table3[[#This Row],[FY 2013]:[FY 2020]])</f>
        <v>35000</v>
      </c>
      <c r="D25" s="16">
        <f>COUNTA(Table3[[#This Row],[FY 2013]:[FY 2020]])</f>
        <v>1</v>
      </c>
      <c r="E25" s="54"/>
      <c r="F25" s="55"/>
      <c r="G25" s="55"/>
      <c r="H25" s="55"/>
      <c r="I25" s="55"/>
      <c r="J25" s="56"/>
      <c r="K25" s="56">
        <v>35000</v>
      </c>
      <c r="L25" s="57"/>
    </row>
    <row r="26" spans="1:12" s="31" customFormat="1" ht="14" x14ac:dyDescent="0.3">
      <c r="A26" s="12" t="s">
        <v>132</v>
      </c>
      <c r="B26" s="32">
        <v>6</v>
      </c>
      <c r="C26" s="69">
        <f>SUM(Table3[[#This Row],[FY 2013]:[FY 2020]])</f>
        <v>52500</v>
      </c>
      <c r="D26" s="16">
        <f>COUNTA(Table3[[#This Row],[FY 2013]:[FY 2020]])</f>
        <v>4</v>
      </c>
      <c r="E26" s="54">
        <v>10000</v>
      </c>
      <c r="F26" s="55">
        <v>10000</v>
      </c>
      <c r="G26" s="55">
        <v>15000</v>
      </c>
      <c r="H26" s="55"/>
      <c r="I26" s="55"/>
      <c r="J26" s="56"/>
      <c r="K26" s="56">
        <v>17500</v>
      </c>
      <c r="L26" s="57"/>
    </row>
    <row r="27" spans="1:12" s="31" customFormat="1" ht="14" x14ac:dyDescent="0.3">
      <c r="A27" s="12" t="s">
        <v>134</v>
      </c>
      <c r="B27" s="32">
        <v>3</v>
      </c>
      <c r="C27" s="69">
        <f>SUM(Table3[[#This Row],[FY 2013]:[FY 2020]])</f>
        <v>12500</v>
      </c>
      <c r="D27" s="16">
        <f>COUNTA(Table3[[#This Row],[FY 2013]:[FY 2020]])</f>
        <v>1</v>
      </c>
      <c r="E27" s="54"/>
      <c r="F27" s="55"/>
      <c r="G27" s="55">
        <v>12500</v>
      </c>
      <c r="H27" s="55"/>
      <c r="I27" s="55"/>
      <c r="J27" s="56"/>
      <c r="K27" s="56"/>
      <c r="L27" s="57"/>
    </row>
    <row r="28" spans="1:12" s="31" customFormat="1" ht="14" x14ac:dyDescent="0.3">
      <c r="A28" s="12" t="s">
        <v>441</v>
      </c>
      <c r="B28" s="16">
        <v>5</v>
      </c>
      <c r="C28" s="69">
        <f>SUM(Table3[[#This Row],[FY 2013]:[FY 2020]])</f>
        <v>25000</v>
      </c>
      <c r="D28" s="16">
        <f>COUNTA(Table3[[#This Row],[FY 2013]:[FY 2020]])</f>
        <v>2</v>
      </c>
      <c r="E28" s="54">
        <v>10000</v>
      </c>
      <c r="F28" s="55"/>
      <c r="G28" s="55">
        <v>15000</v>
      </c>
      <c r="H28" s="55"/>
      <c r="I28" s="55"/>
      <c r="J28" s="56"/>
      <c r="K28" s="56"/>
      <c r="L28" s="57"/>
    </row>
    <row r="29" spans="1:12" s="31" customFormat="1" ht="14" x14ac:dyDescent="0.3">
      <c r="A29" s="12" t="s">
        <v>442</v>
      </c>
      <c r="B29" s="16">
        <v>8</v>
      </c>
      <c r="C29" s="69">
        <f>SUM(Table3[[#This Row],[FY 2013]:[FY 2020]])</f>
        <v>4631.95</v>
      </c>
      <c r="D29" s="16">
        <f>COUNTA(Table3[[#This Row],[FY 2013]:[FY 2020]])</f>
        <v>1</v>
      </c>
      <c r="E29" s="54">
        <v>4631.95</v>
      </c>
      <c r="F29" s="55"/>
      <c r="G29" s="55"/>
      <c r="H29" s="55"/>
      <c r="I29" s="55"/>
      <c r="J29" s="56"/>
      <c r="K29" s="56"/>
      <c r="L29" s="57"/>
    </row>
    <row r="30" spans="1:12" s="31" customFormat="1" ht="14" x14ac:dyDescent="0.3">
      <c r="A30" s="12" t="s">
        <v>443</v>
      </c>
      <c r="B30" s="16">
        <v>5</v>
      </c>
      <c r="C30" s="69">
        <f>SUM(Table3[[#This Row],[FY 2013]:[FY 2020]])</f>
        <v>35000</v>
      </c>
      <c r="D30" s="16">
        <f>COUNTA(Table3[[#This Row],[FY 2013]:[FY 2020]])</f>
        <v>1</v>
      </c>
      <c r="E30" s="54"/>
      <c r="F30" s="55"/>
      <c r="G30" s="55"/>
      <c r="H30" s="55"/>
      <c r="I30" s="55"/>
      <c r="J30" s="56"/>
      <c r="K30" s="56"/>
      <c r="L30" s="58">
        <v>35000</v>
      </c>
    </row>
    <row r="31" spans="1:12" s="31" customFormat="1" ht="14" x14ac:dyDescent="0.3">
      <c r="A31" s="12" t="s">
        <v>444</v>
      </c>
      <c r="B31" s="32">
        <v>7</v>
      </c>
      <c r="C31" s="69">
        <f>SUM(Table3[[#This Row],[FY 2013]:[FY 2020]])</f>
        <v>25000</v>
      </c>
      <c r="D31" s="16">
        <f>COUNTA(Table3[[#This Row],[FY 2013]:[FY 2020]])</f>
        <v>2</v>
      </c>
      <c r="E31" s="54">
        <v>10000</v>
      </c>
      <c r="F31" s="55"/>
      <c r="G31" s="55"/>
      <c r="H31" s="55"/>
      <c r="I31" s="55">
        <v>15000</v>
      </c>
      <c r="J31" s="56"/>
      <c r="K31" s="56"/>
      <c r="L31" s="57"/>
    </row>
    <row r="32" spans="1:12" s="31" customFormat="1" ht="14" x14ac:dyDescent="0.3">
      <c r="A32" s="12" t="s">
        <v>445</v>
      </c>
      <c r="B32" s="32">
        <v>8</v>
      </c>
      <c r="C32" s="69">
        <f>SUM(Table3[[#This Row],[FY 2013]:[FY 2020]])</f>
        <v>14269</v>
      </c>
      <c r="D32" s="16">
        <f>COUNTA(Table3[[#This Row],[FY 2013]:[FY 2020]])</f>
        <v>1</v>
      </c>
      <c r="E32" s="54"/>
      <c r="F32" s="55"/>
      <c r="G32" s="55"/>
      <c r="H32" s="61">
        <v>14269</v>
      </c>
      <c r="I32" s="61"/>
      <c r="J32" s="56"/>
      <c r="K32" s="56"/>
      <c r="L32" s="57"/>
    </row>
    <row r="33" spans="1:12" s="31" customFormat="1" ht="14" x14ac:dyDescent="0.3">
      <c r="A33" s="12" t="s">
        <v>446</v>
      </c>
      <c r="B33" s="16">
        <v>8</v>
      </c>
      <c r="C33" s="69">
        <f>SUM(Table3[[#This Row],[FY 2013]:[FY 2020]])</f>
        <v>14070</v>
      </c>
      <c r="D33" s="16">
        <f>COUNTA(Table3[[#This Row],[FY 2013]:[FY 2020]])</f>
        <v>1</v>
      </c>
      <c r="E33" s="54"/>
      <c r="F33" s="55"/>
      <c r="G33" s="55"/>
      <c r="H33" s="55"/>
      <c r="I33" s="55">
        <v>14070</v>
      </c>
      <c r="J33" s="56"/>
      <c r="K33" s="56"/>
      <c r="L33" s="57"/>
    </row>
    <row r="34" spans="1:12" s="31" customFormat="1" ht="14" x14ac:dyDescent="0.3">
      <c r="A34" s="12" t="s">
        <v>412</v>
      </c>
      <c r="B34" s="32">
        <v>2</v>
      </c>
      <c r="C34" s="69">
        <f>SUM(Table3[[#This Row],[FY 2013]:[FY 2020]])</f>
        <v>27105</v>
      </c>
      <c r="D34" s="16">
        <f>COUNTA(Table3[[#This Row],[FY 2013]:[FY 2020]])</f>
        <v>1</v>
      </c>
      <c r="E34" s="55"/>
      <c r="F34" s="55"/>
      <c r="G34" s="55"/>
      <c r="H34" s="55"/>
      <c r="I34" s="55"/>
      <c r="J34" s="56"/>
      <c r="K34" s="56"/>
      <c r="L34" s="57">
        <v>27105</v>
      </c>
    </row>
    <row r="35" spans="1:12" s="31" customFormat="1" ht="14" x14ac:dyDescent="0.3">
      <c r="A35" s="12" t="s">
        <v>163</v>
      </c>
      <c r="B35" s="32">
        <v>1</v>
      </c>
      <c r="C35" s="69">
        <f>SUM(Table3[[#This Row],[FY 2013]:[FY 2020]])</f>
        <v>45000</v>
      </c>
      <c r="D35" s="16">
        <f>COUNTA(Table3[[#This Row],[FY 2013]:[FY 2020]])</f>
        <v>3</v>
      </c>
      <c r="E35" s="54"/>
      <c r="F35" s="55"/>
      <c r="G35" s="55">
        <v>15000</v>
      </c>
      <c r="H35" s="55">
        <v>15000</v>
      </c>
      <c r="I35" s="55">
        <v>15000</v>
      </c>
      <c r="J35" s="56"/>
      <c r="K35" s="56"/>
      <c r="L35" s="57"/>
    </row>
    <row r="36" spans="1:12" s="31" customFormat="1" ht="14" x14ac:dyDescent="0.3">
      <c r="A36" s="12" t="s">
        <v>413</v>
      </c>
      <c r="B36" s="32">
        <v>2</v>
      </c>
      <c r="C36" s="69">
        <f>SUM(Table3[[#This Row],[FY 2013]:[FY 2020]])</f>
        <v>10000</v>
      </c>
      <c r="D36" s="16">
        <f>COUNTA(Table3[[#This Row],[FY 2013]:[FY 2020]])</f>
        <v>1</v>
      </c>
      <c r="E36" s="55"/>
      <c r="F36" s="55">
        <v>10000</v>
      </c>
      <c r="G36" s="55"/>
      <c r="H36" s="55"/>
      <c r="I36" s="55"/>
      <c r="J36" s="56"/>
      <c r="K36" s="56"/>
      <c r="L36" s="57"/>
    </row>
    <row r="37" spans="1:12" s="31" customFormat="1" ht="14" x14ac:dyDescent="0.3">
      <c r="A37" s="12" t="s">
        <v>171</v>
      </c>
      <c r="B37" s="16">
        <v>8</v>
      </c>
      <c r="C37" s="69">
        <f>SUM(Table3[[#This Row],[FY 2013]:[FY 2020]])</f>
        <v>37830</v>
      </c>
      <c r="D37" s="16">
        <f>COUNTA(Table3[[#This Row],[FY 2013]:[FY 2020]])</f>
        <v>3</v>
      </c>
      <c r="E37" s="54"/>
      <c r="F37" s="55"/>
      <c r="G37" s="55"/>
      <c r="H37" s="55">
        <v>15000</v>
      </c>
      <c r="I37" s="55">
        <v>15000</v>
      </c>
      <c r="J37" s="56"/>
      <c r="K37" s="56">
        <v>7830</v>
      </c>
      <c r="L37" s="57"/>
    </row>
    <row r="38" spans="1:12" s="31" customFormat="1" ht="14" x14ac:dyDescent="0.3">
      <c r="A38" s="12" t="s">
        <v>447</v>
      </c>
      <c r="B38" s="32">
        <v>4</v>
      </c>
      <c r="C38" s="69">
        <f>SUM(Table3[[#This Row],[FY 2013]:[FY 2020]])</f>
        <v>35000</v>
      </c>
      <c r="D38" s="16">
        <f>COUNTA(Table3[[#This Row],[FY 2013]:[FY 2020]])</f>
        <v>1</v>
      </c>
      <c r="E38" s="54"/>
      <c r="F38" s="55"/>
      <c r="G38" s="55"/>
      <c r="H38" s="55"/>
      <c r="I38" s="55"/>
      <c r="J38" s="56"/>
      <c r="K38" s="56">
        <v>35000</v>
      </c>
      <c r="L38" s="57"/>
    </row>
    <row r="39" spans="1:12" s="31" customFormat="1" ht="14" x14ac:dyDescent="0.3">
      <c r="A39" s="33" t="s">
        <v>414</v>
      </c>
      <c r="B39" s="32">
        <v>7</v>
      </c>
      <c r="C39" s="69">
        <f>SUM(Table3[[#This Row],[FY 2013]:[FY 2020]])</f>
        <v>30000</v>
      </c>
      <c r="D39" s="16">
        <f>COUNTA(Table3[[#This Row],[FY 2013]:[FY 2020]])</f>
        <v>2</v>
      </c>
      <c r="E39" s="54"/>
      <c r="F39" s="55"/>
      <c r="G39" s="55"/>
      <c r="H39" s="55">
        <v>15000</v>
      </c>
      <c r="I39" s="55">
        <v>15000</v>
      </c>
      <c r="J39" s="56"/>
      <c r="K39" s="56"/>
      <c r="L39" s="57"/>
    </row>
    <row r="40" spans="1:12" s="31" customFormat="1" ht="14" x14ac:dyDescent="0.3">
      <c r="A40" s="12" t="s">
        <v>183</v>
      </c>
      <c r="B40" s="32">
        <v>6</v>
      </c>
      <c r="C40" s="69">
        <f>SUM(Table3[[#This Row],[FY 2013]:[FY 2020]])</f>
        <v>80000</v>
      </c>
      <c r="D40" s="16">
        <f>COUNTA(Table3[[#This Row],[FY 2013]:[FY 2020]])</f>
        <v>4</v>
      </c>
      <c r="E40" s="54"/>
      <c r="F40" s="55"/>
      <c r="G40" s="55">
        <v>15000</v>
      </c>
      <c r="H40" s="55">
        <v>15000</v>
      </c>
      <c r="I40" s="55">
        <v>15000</v>
      </c>
      <c r="J40" s="56"/>
      <c r="K40" s="59">
        <v>35000</v>
      </c>
      <c r="L40" s="57"/>
    </row>
    <row r="41" spans="1:12" s="31" customFormat="1" ht="14" x14ac:dyDescent="0.3">
      <c r="A41" s="12" t="s">
        <v>187</v>
      </c>
      <c r="B41" s="32">
        <v>3</v>
      </c>
      <c r="C41" s="69">
        <f>SUM(Table3[[#This Row],[FY 2013]:[FY 2020]])</f>
        <v>1200</v>
      </c>
      <c r="D41" s="16">
        <f>COUNTA(Table3[[#This Row],[FY 2013]:[FY 2020]])</f>
        <v>1</v>
      </c>
      <c r="E41" s="54">
        <v>1200</v>
      </c>
      <c r="F41" s="55"/>
      <c r="G41" s="55"/>
      <c r="H41" s="55"/>
      <c r="I41" s="55"/>
      <c r="J41" s="56"/>
      <c r="K41" s="56"/>
      <c r="L41" s="57"/>
    </row>
    <row r="42" spans="1:12" s="31" customFormat="1" ht="14" x14ac:dyDescent="0.3">
      <c r="A42" s="33" t="s">
        <v>448</v>
      </c>
      <c r="B42" s="32">
        <v>6</v>
      </c>
      <c r="C42" s="69">
        <f>SUM(Table3[[#This Row],[FY 2013]:[FY 2020]])</f>
        <v>30000</v>
      </c>
      <c r="D42" s="16">
        <f>COUNTA(Table3[[#This Row],[FY 2013]:[FY 2020]])</f>
        <v>2</v>
      </c>
      <c r="E42" s="54"/>
      <c r="F42" s="55"/>
      <c r="G42" s="55"/>
      <c r="H42" s="55">
        <v>15000</v>
      </c>
      <c r="I42" s="55">
        <v>15000</v>
      </c>
      <c r="J42" s="56"/>
      <c r="K42" s="56"/>
      <c r="L42" s="57"/>
    </row>
    <row r="43" spans="1:12" s="31" customFormat="1" ht="14" x14ac:dyDescent="0.3">
      <c r="A43" s="12" t="s">
        <v>191</v>
      </c>
      <c r="B43" s="32">
        <v>7</v>
      </c>
      <c r="C43" s="69">
        <f>SUM(Table3[[#This Row],[FY 2013]:[FY 2020]])</f>
        <v>34984</v>
      </c>
      <c r="D43" s="16">
        <f>COUNTA(Table3[[#This Row],[FY 2013]:[FY 2020]])</f>
        <v>1</v>
      </c>
      <c r="E43" s="54"/>
      <c r="F43" s="55"/>
      <c r="G43" s="55"/>
      <c r="H43" s="55"/>
      <c r="I43" s="55"/>
      <c r="J43" s="56"/>
      <c r="K43" s="56">
        <v>34984</v>
      </c>
      <c r="L43" s="57"/>
    </row>
    <row r="44" spans="1:12" s="31" customFormat="1" ht="14" x14ac:dyDescent="0.3">
      <c r="A44" s="12" t="s">
        <v>195</v>
      </c>
      <c r="B44" s="16">
        <v>8</v>
      </c>
      <c r="C44" s="69">
        <f>SUM(Table3[[#This Row],[FY 2013]:[FY 2020]])</f>
        <v>62670</v>
      </c>
      <c r="D44" s="16">
        <f>COUNTA(Table3[[#This Row],[FY 2013]:[FY 2020]])</f>
        <v>3</v>
      </c>
      <c r="E44" s="54"/>
      <c r="F44" s="55"/>
      <c r="G44" s="55"/>
      <c r="H44" s="55">
        <v>12670</v>
      </c>
      <c r="I44" s="55">
        <v>15000</v>
      </c>
      <c r="J44" s="56">
        <v>35000</v>
      </c>
      <c r="K44" s="56"/>
      <c r="L44" s="57"/>
    </row>
    <row r="45" spans="1:12" s="31" customFormat="1" ht="14" x14ac:dyDescent="0.3">
      <c r="A45" s="12" t="s">
        <v>199</v>
      </c>
      <c r="B45" s="32">
        <v>3</v>
      </c>
      <c r="C45" s="69">
        <f>SUM(Table3[[#This Row],[FY 2013]:[FY 2020]])</f>
        <v>15000</v>
      </c>
      <c r="D45" s="16">
        <f>COUNTA(Table3[[#This Row],[FY 2013]:[FY 2020]])</f>
        <v>1</v>
      </c>
      <c r="E45" s="54"/>
      <c r="F45" s="55"/>
      <c r="G45" s="55"/>
      <c r="H45" s="55"/>
      <c r="I45" s="55">
        <v>15000</v>
      </c>
      <c r="J45" s="56"/>
      <c r="K45" s="56"/>
      <c r="L45" s="57"/>
    </row>
    <row r="46" spans="1:12" s="31" customFormat="1" ht="14" x14ac:dyDescent="0.3">
      <c r="A46" s="12" t="s">
        <v>203</v>
      </c>
      <c r="B46" s="32">
        <v>7</v>
      </c>
      <c r="C46" s="69">
        <f>SUM(Table3[[#This Row],[FY 2013]:[FY 2020]])</f>
        <v>25000</v>
      </c>
      <c r="D46" s="16">
        <f>COUNTA(Table3[[#This Row],[FY 2013]:[FY 2020]])</f>
        <v>2</v>
      </c>
      <c r="E46" s="54"/>
      <c r="F46" s="55"/>
      <c r="G46" s="55"/>
      <c r="H46" s="55"/>
      <c r="I46" s="55">
        <v>15000</v>
      </c>
      <c r="J46" s="56">
        <v>10000</v>
      </c>
      <c r="K46" s="56"/>
      <c r="L46" s="57"/>
    </row>
    <row r="47" spans="1:12" s="31" customFormat="1" ht="14" x14ac:dyDescent="0.3">
      <c r="A47" s="12" t="s">
        <v>218</v>
      </c>
      <c r="B47" s="32">
        <v>4</v>
      </c>
      <c r="C47" s="69">
        <f>SUM(Table3[[#This Row],[FY 2013]:[FY 2020]])</f>
        <v>15000</v>
      </c>
      <c r="D47" s="16">
        <f>COUNTA(Table3[[#This Row],[FY 2013]:[FY 2020]])</f>
        <v>1</v>
      </c>
      <c r="E47" s="54"/>
      <c r="F47" s="55"/>
      <c r="G47" s="55"/>
      <c r="H47" s="55"/>
      <c r="I47" s="55">
        <v>15000</v>
      </c>
      <c r="J47" s="56"/>
      <c r="K47" s="56"/>
      <c r="L47" s="57"/>
    </row>
    <row r="48" spans="1:12" s="31" customFormat="1" ht="14" x14ac:dyDescent="0.3">
      <c r="A48" s="12" t="s">
        <v>222</v>
      </c>
      <c r="B48" s="32">
        <v>5</v>
      </c>
      <c r="C48" s="69">
        <f>SUM(Table3[[#This Row],[FY 2013]:[FY 2020]])</f>
        <v>15000</v>
      </c>
      <c r="D48" s="16">
        <f>COUNTA(Table3[[#This Row],[FY 2013]:[FY 2020]])</f>
        <v>1</v>
      </c>
      <c r="E48" s="54"/>
      <c r="F48" s="55"/>
      <c r="G48" s="55"/>
      <c r="H48" s="55"/>
      <c r="I48" s="55"/>
      <c r="J48" s="56">
        <v>15000</v>
      </c>
      <c r="K48" s="56"/>
      <c r="L48" s="57"/>
    </row>
    <row r="49" spans="1:12" s="31" customFormat="1" ht="14" x14ac:dyDescent="0.3">
      <c r="A49" s="12" t="s">
        <v>449</v>
      </c>
      <c r="B49" s="16">
        <v>5</v>
      </c>
      <c r="C49" s="69">
        <f>SUM(Table3[[#This Row],[FY 2013]:[FY 2020]])</f>
        <v>20000</v>
      </c>
      <c r="D49" s="16">
        <f>COUNTA(Table3[[#This Row],[FY 2013]:[FY 2020]])</f>
        <v>1</v>
      </c>
      <c r="E49" s="54"/>
      <c r="F49" s="55"/>
      <c r="G49" s="55"/>
      <c r="H49" s="55"/>
      <c r="I49" s="55"/>
      <c r="J49" s="56">
        <v>20000</v>
      </c>
      <c r="K49" s="56"/>
      <c r="L49" s="57"/>
    </row>
    <row r="50" spans="1:12" s="31" customFormat="1" ht="14" x14ac:dyDescent="0.3">
      <c r="A50" s="12" t="s">
        <v>229</v>
      </c>
      <c r="B50" s="32">
        <v>8</v>
      </c>
      <c r="C50" s="69">
        <f>SUM(Table3[[#This Row],[FY 2013]:[FY 2020]])</f>
        <v>34743.339999999997</v>
      </c>
      <c r="D50" s="16">
        <f>COUNTA(Table3[[#This Row],[FY 2013]:[FY 2020]])</f>
        <v>1</v>
      </c>
      <c r="E50" s="54"/>
      <c r="F50" s="55"/>
      <c r="G50" s="55"/>
      <c r="H50" s="55"/>
      <c r="I50" s="55"/>
      <c r="J50" s="56"/>
      <c r="K50" s="56">
        <v>34743.339999999997</v>
      </c>
      <c r="L50" s="57"/>
    </row>
    <row r="51" spans="1:12" s="31" customFormat="1" ht="14" x14ac:dyDescent="0.3">
      <c r="A51" s="12" t="s">
        <v>451</v>
      </c>
      <c r="B51" s="16">
        <v>5</v>
      </c>
      <c r="C51" s="69">
        <f>SUM(Table3[[#This Row],[FY 2013]:[FY 2020]])</f>
        <v>17500</v>
      </c>
      <c r="D51" s="16">
        <f>COUNTA(Table3[[#This Row],[FY 2013]:[FY 2020]])</f>
        <v>1</v>
      </c>
      <c r="E51" s="54"/>
      <c r="F51" s="55"/>
      <c r="G51" s="55"/>
      <c r="H51" s="55"/>
      <c r="I51" s="55"/>
      <c r="J51" s="56"/>
      <c r="K51" s="56"/>
      <c r="L51" s="58">
        <v>17500</v>
      </c>
    </row>
    <row r="52" spans="1:12" s="31" customFormat="1" ht="14" x14ac:dyDescent="0.3">
      <c r="A52" s="12" t="s">
        <v>450</v>
      </c>
      <c r="B52" s="16">
        <v>8</v>
      </c>
      <c r="C52" s="69">
        <f>SUM(Table3[[#This Row],[FY 2013]:[FY 2020]])</f>
        <v>17500</v>
      </c>
      <c r="D52" s="16">
        <f>COUNTA(Table3[[#This Row],[FY 2013]:[FY 2020]])</f>
        <v>1</v>
      </c>
      <c r="E52" s="54"/>
      <c r="F52" s="55"/>
      <c r="G52" s="55"/>
      <c r="H52" s="55"/>
      <c r="I52" s="55"/>
      <c r="J52" s="56"/>
      <c r="K52" s="56"/>
      <c r="L52" s="58">
        <v>17500</v>
      </c>
    </row>
    <row r="53" spans="1:12" s="31" customFormat="1" ht="14" x14ac:dyDescent="0.3">
      <c r="A53" s="12" t="s">
        <v>238</v>
      </c>
      <c r="B53" s="32">
        <v>6</v>
      </c>
      <c r="C53" s="69">
        <f>SUM(Table3[[#This Row],[FY 2013]:[FY 2020]])</f>
        <v>40000</v>
      </c>
      <c r="D53" s="16">
        <f>COUNTA(Table3[[#This Row],[FY 2013]:[FY 2020]])</f>
        <v>3</v>
      </c>
      <c r="E53" s="54"/>
      <c r="F53" s="55"/>
      <c r="G53" s="55"/>
      <c r="H53" s="55">
        <v>15000</v>
      </c>
      <c r="I53" s="55">
        <v>15000</v>
      </c>
      <c r="J53" s="56">
        <v>10000</v>
      </c>
      <c r="K53" s="56"/>
      <c r="L53" s="57"/>
    </row>
    <row r="54" spans="1:12" s="31" customFormat="1" ht="14" x14ac:dyDescent="0.3">
      <c r="A54" s="12" t="s">
        <v>452</v>
      </c>
      <c r="B54" s="16">
        <v>8</v>
      </c>
      <c r="C54" s="69">
        <f>SUM(Table3[[#This Row],[FY 2013]:[FY 2020]])</f>
        <v>50000</v>
      </c>
      <c r="D54" s="16">
        <f>COUNTA(Table3[[#This Row],[FY 2013]:[FY 2020]])</f>
        <v>2</v>
      </c>
      <c r="E54" s="54"/>
      <c r="F54" s="55"/>
      <c r="G54" s="55"/>
      <c r="H54" s="55"/>
      <c r="I54" s="55">
        <v>15000</v>
      </c>
      <c r="J54" s="56"/>
      <c r="K54" s="56">
        <v>35000</v>
      </c>
      <c r="L54" s="57"/>
    </row>
    <row r="55" spans="1:12" s="31" customFormat="1" ht="14" x14ac:dyDescent="0.3">
      <c r="A55" s="12" t="s">
        <v>244</v>
      </c>
      <c r="B55" s="35">
        <v>3</v>
      </c>
      <c r="C55" s="69">
        <f>SUM(Table3[[#This Row],[FY 2013]:[FY 2020]])</f>
        <v>39990</v>
      </c>
      <c r="D55" s="16">
        <f>COUNTA(Table3[[#This Row],[FY 2013]:[FY 2020]])</f>
        <v>3</v>
      </c>
      <c r="E55" s="54">
        <v>10000</v>
      </c>
      <c r="F55" s="55"/>
      <c r="G55" s="55">
        <v>15000</v>
      </c>
      <c r="H55" s="55">
        <v>14990</v>
      </c>
      <c r="I55" s="55"/>
      <c r="J55" s="56"/>
      <c r="K55" s="56"/>
      <c r="L55" s="57"/>
    </row>
    <row r="56" spans="1:12" s="31" customFormat="1" ht="14" x14ac:dyDescent="0.3">
      <c r="A56" s="12" t="s">
        <v>248</v>
      </c>
      <c r="B56" s="32">
        <v>1</v>
      </c>
      <c r="C56" s="69">
        <f>SUM(Table3[[#This Row],[FY 2013]:[FY 2020]])</f>
        <v>10000</v>
      </c>
      <c r="D56" s="16">
        <f>COUNTA(Table3[[#This Row],[FY 2013]:[FY 2020]])</f>
        <v>1</v>
      </c>
      <c r="E56" s="54"/>
      <c r="F56" s="55"/>
      <c r="G56" s="55"/>
      <c r="H56" s="55"/>
      <c r="I56" s="55"/>
      <c r="J56" s="56">
        <v>10000</v>
      </c>
      <c r="K56" s="56"/>
      <c r="L56" s="57"/>
    </row>
    <row r="57" spans="1:12" s="31" customFormat="1" ht="14" x14ac:dyDescent="0.3">
      <c r="A57" s="12" t="s">
        <v>453</v>
      </c>
      <c r="B57" s="16">
        <v>8</v>
      </c>
      <c r="C57" s="69">
        <f>SUM(Table3[[#This Row],[FY 2013]:[FY 2020]])</f>
        <v>28060</v>
      </c>
      <c r="D57" s="16">
        <f>COUNTA(Table3[[#This Row],[FY 2013]:[FY 2020]])</f>
        <v>1</v>
      </c>
      <c r="E57" s="54"/>
      <c r="F57" s="55"/>
      <c r="G57" s="55"/>
      <c r="H57" s="55"/>
      <c r="I57" s="55"/>
      <c r="J57" s="56"/>
      <c r="K57" s="56"/>
      <c r="L57" s="58">
        <v>28060</v>
      </c>
    </row>
    <row r="58" spans="1:12" s="31" customFormat="1" ht="14" x14ac:dyDescent="0.3">
      <c r="A58" s="12" t="s">
        <v>454</v>
      </c>
      <c r="B58" s="16">
        <v>5</v>
      </c>
      <c r="C58" s="69">
        <f>SUM(Table3[[#This Row],[FY 2013]:[FY 2020]])</f>
        <v>19000</v>
      </c>
      <c r="D58" s="16">
        <f>COUNTA(Table3[[#This Row],[FY 2013]:[FY 2020]])</f>
        <v>2</v>
      </c>
      <c r="E58" s="54">
        <v>10000</v>
      </c>
      <c r="F58" s="59">
        <v>9000</v>
      </c>
      <c r="G58" s="55"/>
      <c r="H58" s="55"/>
      <c r="I58" s="55"/>
      <c r="J58" s="56"/>
      <c r="K58" s="56"/>
      <c r="L58" s="57"/>
    </row>
    <row r="59" spans="1:12" s="31" customFormat="1" ht="14" x14ac:dyDescent="0.3">
      <c r="A59" s="33" t="s">
        <v>260</v>
      </c>
      <c r="B59" s="32">
        <v>5</v>
      </c>
      <c r="C59" s="69">
        <f>SUM(Table3[[#This Row],[FY 2013]:[FY 2020]])</f>
        <v>6500</v>
      </c>
      <c r="D59" s="16">
        <f>COUNTA(Table3[[#This Row],[FY 2013]:[FY 2020]])</f>
        <v>1</v>
      </c>
      <c r="E59" s="54">
        <v>6500</v>
      </c>
      <c r="F59" s="55"/>
      <c r="G59" s="55"/>
      <c r="H59" s="55"/>
      <c r="I59" s="55"/>
      <c r="J59" s="56"/>
      <c r="K59" s="56"/>
      <c r="L59" s="57"/>
    </row>
    <row r="60" spans="1:12" s="31" customFormat="1" ht="14" x14ac:dyDescent="0.3">
      <c r="A60" s="12" t="s">
        <v>455</v>
      </c>
      <c r="B60" s="32">
        <v>1</v>
      </c>
      <c r="C60" s="69">
        <f>SUM(Table3[[#This Row],[FY 2013]:[FY 2020]])</f>
        <v>8219.99</v>
      </c>
      <c r="D60" s="16">
        <f>COUNTA(Table3[[#This Row],[FY 2013]:[FY 2020]])</f>
        <v>1</v>
      </c>
      <c r="E60" s="54"/>
      <c r="F60" s="55"/>
      <c r="G60" s="55"/>
      <c r="H60" s="55"/>
      <c r="I60" s="55"/>
      <c r="J60" s="56"/>
      <c r="K60" s="56">
        <v>8219.99</v>
      </c>
      <c r="L60" s="57"/>
    </row>
    <row r="61" spans="1:12" s="31" customFormat="1" ht="14" x14ac:dyDescent="0.3">
      <c r="A61" s="12" t="s">
        <v>265</v>
      </c>
      <c r="B61" s="32">
        <v>6</v>
      </c>
      <c r="C61" s="69">
        <f>SUM(Table3[[#This Row],[FY 2013]:[FY 2020]])</f>
        <v>44976</v>
      </c>
      <c r="D61" s="16">
        <f>COUNTA(Table3[[#This Row],[FY 2013]:[FY 2020]])</f>
        <v>2</v>
      </c>
      <c r="E61" s="54"/>
      <c r="F61" s="55">
        <v>10000</v>
      </c>
      <c r="G61" s="55"/>
      <c r="H61" s="55"/>
      <c r="I61" s="55"/>
      <c r="J61" s="56">
        <v>34976</v>
      </c>
      <c r="K61" s="56"/>
      <c r="L61" s="57"/>
    </row>
    <row r="62" spans="1:12" s="31" customFormat="1" ht="14" x14ac:dyDescent="0.3">
      <c r="A62" s="33" t="s">
        <v>456</v>
      </c>
      <c r="B62" s="16">
        <v>5</v>
      </c>
      <c r="C62" s="69">
        <f>SUM(Table3[[#This Row],[FY 2013]:[FY 2020]])</f>
        <v>39991</v>
      </c>
      <c r="D62" s="16">
        <f>COUNTA(Table3[[#This Row],[FY 2013]:[FY 2020]])</f>
        <v>3</v>
      </c>
      <c r="E62" s="54">
        <v>10000</v>
      </c>
      <c r="F62" s="55"/>
      <c r="G62" s="55">
        <v>15000</v>
      </c>
      <c r="H62" s="55">
        <v>14991</v>
      </c>
      <c r="I62" s="55"/>
      <c r="J62" s="56"/>
      <c r="K62" s="56"/>
      <c r="L62" s="57"/>
    </row>
    <row r="63" spans="1:12" s="31" customFormat="1" ht="14" x14ac:dyDescent="0.3">
      <c r="A63" s="12" t="s">
        <v>275</v>
      </c>
      <c r="B63" s="32">
        <v>3</v>
      </c>
      <c r="C63" s="69">
        <f>SUM(Table3[[#This Row],[FY 2013]:[FY 2020]])</f>
        <v>10000</v>
      </c>
      <c r="D63" s="16">
        <f>COUNTA(Table3[[#This Row],[FY 2013]:[FY 2020]])</f>
        <v>1</v>
      </c>
      <c r="E63" s="54"/>
      <c r="F63" s="55">
        <v>10000</v>
      </c>
      <c r="G63" s="55"/>
      <c r="H63" s="55"/>
      <c r="I63" s="55"/>
      <c r="J63" s="56"/>
      <c r="K63" s="56"/>
      <c r="L63" s="57"/>
    </row>
    <row r="64" spans="1:12" s="31" customFormat="1" ht="14" x14ac:dyDescent="0.3">
      <c r="A64" s="12" t="s">
        <v>291</v>
      </c>
      <c r="B64" s="32">
        <v>6</v>
      </c>
      <c r="C64" s="69">
        <f>SUM(Table3[[#This Row],[FY 2013]:[FY 2020]])</f>
        <v>52880</v>
      </c>
      <c r="D64" s="16">
        <f>COUNTA(Table3[[#This Row],[FY 2013]:[FY 2020]])</f>
        <v>4</v>
      </c>
      <c r="E64" s="54"/>
      <c r="F64" s="59">
        <v>5380</v>
      </c>
      <c r="G64" s="55"/>
      <c r="H64" s="55">
        <v>15000</v>
      </c>
      <c r="I64" s="55">
        <v>15000</v>
      </c>
      <c r="J64" s="56"/>
      <c r="K64" s="56">
        <v>17500</v>
      </c>
      <c r="L64" s="57"/>
    </row>
    <row r="65" spans="1:12" s="31" customFormat="1" ht="14" x14ac:dyDescent="0.3">
      <c r="A65" s="12" t="s">
        <v>302</v>
      </c>
      <c r="B65" s="32">
        <v>7</v>
      </c>
      <c r="C65" s="69">
        <f>SUM(Table3[[#This Row],[FY 2013]:[FY 2020]])</f>
        <v>37268</v>
      </c>
      <c r="D65" s="16">
        <f>COUNTA(Table3[[#This Row],[FY 2013]:[FY 2020]])</f>
        <v>3</v>
      </c>
      <c r="E65" s="54"/>
      <c r="F65" s="55">
        <v>10000</v>
      </c>
      <c r="G65" s="55"/>
      <c r="H65" s="62">
        <v>14253</v>
      </c>
      <c r="I65" s="60">
        <v>13015</v>
      </c>
      <c r="J65" s="56"/>
      <c r="K65" s="56"/>
      <c r="L65" s="57"/>
    </row>
    <row r="66" spans="1:12" s="31" customFormat="1" ht="14" x14ac:dyDescent="0.3">
      <c r="A66" s="12" t="s">
        <v>309</v>
      </c>
      <c r="B66" s="32">
        <v>6</v>
      </c>
      <c r="C66" s="69">
        <f>SUM(Table3[[#This Row],[FY 2013]:[FY 2020]])</f>
        <v>33500</v>
      </c>
      <c r="D66" s="16">
        <f>COUNTA(Table3[[#This Row],[FY 2013]:[FY 2020]])</f>
        <v>3</v>
      </c>
      <c r="E66" s="54"/>
      <c r="F66" s="55">
        <v>8500</v>
      </c>
      <c r="G66" s="55"/>
      <c r="H66" s="55"/>
      <c r="I66" s="55">
        <v>15000</v>
      </c>
      <c r="J66" s="56">
        <v>10000</v>
      </c>
      <c r="K66" s="56"/>
      <c r="L66" s="57"/>
    </row>
    <row r="67" spans="1:12" s="31" customFormat="1" ht="14" x14ac:dyDescent="0.3">
      <c r="A67" s="12" t="s">
        <v>313</v>
      </c>
      <c r="B67" s="32">
        <v>2</v>
      </c>
      <c r="C67" s="69">
        <f>SUM(Table3[[#This Row],[FY 2013]:[FY 2020]])</f>
        <v>25000</v>
      </c>
      <c r="D67" s="16">
        <f>COUNTA(Table3[[#This Row],[FY 2013]:[FY 2020]])</f>
        <v>2</v>
      </c>
      <c r="E67" s="55"/>
      <c r="F67" s="55"/>
      <c r="G67" s="55"/>
      <c r="H67" s="55"/>
      <c r="I67" s="55">
        <v>15000</v>
      </c>
      <c r="J67" s="56">
        <v>10000</v>
      </c>
      <c r="K67" s="56"/>
      <c r="L67" s="57"/>
    </row>
    <row r="68" spans="1:12" s="31" customFormat="1" ht="14" x14ac:dyDescent="0.3">
      <c r="A68" s="12" t="s">
        <v>317</v>
      </c>
      <c r="B68" s="32">
        <v>6</v>
      </c>
      <c r="C68" s="69">
        <f>SUM(Table3[[#This Row],[FY 2013]:[FY 2020]])</f>
        <v>55000</v>
      </c>
      <c r="D68" s="16">
        <f>COUNTA(Table3[[#This Row],[FY 2013]:[FY 2020]])</f>
        <v>4</v>
      </c>
      <c r="E68" s="54"/>
      <c r="F68" s="55">
        <v>10000</v>
      </c>
      <c r="G68" s="55">
        <v>15000</v>
      </c>
      <c r="H68" s="55">
        <v>15000</v>
      </c>
      <c r="I68" s="55"/>
      <c r="J68" s="56">
        <v>15000</v>
      </c>
      <c r="K68" s="56"/>
      <c r="L68" s="57"/>
    </row>
    <row r="69" spans="1:12" s="31" customFormat="1" ht="14" x14ac:dyDescent="0.3">
      <c r="A69" s="12" t="s">
        <v>457</v>
      </c>
      <c r="B69" s="32">
        <v>8</v>
      </c>
      <c r="C69" s="69">
        <f>SUM(Table3[[#This Row],[FY 2013]:[FY 2020]])</f>
        <v>30000</v>
      </c>
      <c r="D69" s="16">
        <f>COUNTA(Table3[[#This Row],[FY 2013]:[FY 2020]])</f>
        <v>2</v>
      </c>
      <c r="E69" s="54"/>
      <c r="F69" s="55"/>
      <c r="G69" s="55"/>
      <c r="H69" s="55"/>
      <c r="I69" s="55">
        <v>15000</v>
      </c>
      <c r="J69" s="56">
        <v>15000</v>
      </c>
      <c r="K69" s="56"/>
      <c r="L69" s="57"/>
    </row>
    <row r="70" spans="1:12" s="31" customFormat="1" ht="14" x14ac:dyDescent="0.3">
      <c r="A70" s="12" t="s">
        <v>330</v>
      </c>
      <c r="B70" s="32">
        <v>7</v>
      </c>
      <c r="C70" s="69">
        <f>SUM(Table3[[#This Row],[FY 2013]:[FY 2020]])</f>
        <v>15000</v>
      </c>
      <c r="D70" s="16">
        <f>COUNTA(Table3[[#This Row],[FY 2013]:[FY 2020]])</f>
        <v>1</v>
      </c>
      <c r="E70" s="54"/>
      <c r="F70" s="55"/>
      <c r="G70" s="55"/>
      <c r="H70" s="55"/>
      <c r="I70" s="55">
        <v>15000</v>
      </c>
      <c r="J70" s="56"/>
      <c r="K70" s="56"/>
      <c r="L70" s="57"/>
    </row>
    <row r="71" spans="1:12" s="31" customFormat="1" ht="14" x14ac:dyDescent="0.3">
      <c r="A71" s="12" t="s">
        <v>334</v>
      </c>
      <c r="B71" s="32">
        <v>7</v>
      </c>
      <c r="C71" s="69">
        <f>SUM(Table3[[#This Row],[FY 2013]:[FY 2020]])</f>
        <v>30000</v>
      </c>
      <c r="D71" s="16">
        <f>COUNTA(Table3[[#This Row],[FY 2013]:[FY 2020]])</f>
        <v>2</v>
      </c>
      <c r="E71" s="54"/>
      <c r="F71" s="55"/>
      <c r="G71" s="55">
        <v>15000</v>
      </c>
      <c r="H71" s="55">
        <v>15000</v>
      </c>
      <c r="I71" s="55"/>
      <c r="J71" s="56"/>
      <c r="K71" s="56"/>
      <c r="L71" s="57"/>
    </row>
    <row r="72" spans="1:12" s="31" customFormat="1" ht="14" x14ac:dyDescent="0.3">
      <c r="A72" s="12" t="s">
        <v>667</v>
      </c>
      <c r="B72" s="16">
        <v>8</v>
      </c>
      <c r="C72" s="69">
        <f>SUM(Table3[[#This Row],[FY 2013]:[FY 2020]])</f>
        <v>70000</v>
      </c>
      <c r="D72" s="16">
        <f>COUNTA(Table3[[#This Row],[FY 2013]:[FY 2020]])</f>
        <v>2</v>
      </c>
      <c r="E72" s="54"/>
      <c r="F72" s="55"/>
      <c r="G72" s="55"/>
      <c r="H72" s="55"/>
      <c r="I72" s="55"/>
      <c r="J72" s="56">
        <v>35000</v>
      </c>
      <c r="K72" s="56"/>
      <c r="L72" s="57">
        <v>35000</v>
      </c>
    </row>
    <row r="73" spans="1:12" s="31" customFormat="1" ht="14" x14ac:dyDescent="0.3">
      <c r="A73" s="12" t="s">
        <v>344</v>
      </c>
      <c r="B73" s="35">
        <v>3</v>
      </c>
      <c r="C73" s="69">
        <f>SUM(Table3[[#This Row],[FY 2013]:[FY 2020]])</f>
        <v>69747</v>
      </c>
      <c r="D73" s="16">
        <f>COUNTA(Table3[[#This Row],[FY 2013]:[FY 2020]])</f>
        <v>4</v>
      </c>
      <c r="E73" s="54">
        <v>10000</v>
      </c>
      <c r="F73" s="55">
        <v>10000</v>
      </c>
      <c r="G73" s="55"/>
      <c r="H73" s="62">
        <v>14967</v>
      </c>
      <c r="I73" s="62"/>
      <c r="J73" s="56"/>
      <c r="K73" s="56"/>
      <c r="L73" s="57">
        <v>34780</v>
      </c>
    </row>
    <row r="74" spans="1:12" s="31" customFormat="1" ht="14" x14ac:dyDescent="0.3">
      <c r="A74" s="12" t="s">
        <v>352</v>
      </c>
      <c r="B74" s="32">
        <v>2</v>
      </c>
      <c r="C74" s="69">
        <f>SUM(Table3[[#This Row],[FY 2013]:[FY 2020]])</f>
        <v>14960</v>
      </c>
      <c r="D74" s="16">
        <f>COUNTA(Table3[[#This Row],[FY 2013]:[FY 2020]])</f>
        <v>1</v>
      </c>
      <c r="E74" s="55"/>
      <c r="F74" s="55"/>
      <c r="G74" s="55"/>
      <c r="H74" s="55"/>
      <c r="I74" s="60">
        <v>14960</v>
      </c>
      <c r="J74" s="56"/>
      <c r="K74" s="56"/>
      <c r="L74" s="57"/>
    </row>
    <row r="75" spans="1:12" s="31" customFormat="1" ht="14" x14ac:dyDescent="0.3">
      <c r="A75" s="12" t="s">
        <v>458</v>
      </c>
      <c r="B75" s="32">
        <v>8</v>
      </c>
      <c r="C75" s="69">
        <f>SUM(Table3[[#This Row],[FY 2013]:[FY 2020]])</f>
        <v>26435</v>
      </c>
      <c r="D75" s="16">
        <f>COUNTA(Table3[[#This Row],[FY 2013]:[FY 2020]])</f>
        <v>3</v>
      </c>
      <c r="E75" s="54">
        <v>10000</v>
      </c>
      <c r="F75" s="59">
        <v>4735</v>
      </c>
      <c r="G75" s="55">
        <v>11700</v>
      </c>
      <c r="H75" s="55"/>
      <c r="I75" s="55"/>
      <c r="J75" s="56"/>
      <c r="K75" s="56"/>
      <c r="L75" s="57"/>
    </row>
    <row r="76" spans="1:12" s="31" customFormat="1" ht="14" x14ac:dyDescent="0.3">
      <c r="A76" s="12" t="s">
        <v>668</v>
      </c>
      <c r="B76" s="16">
        <v>5</v>
      </c>
      <c r="C76" s="69">
        <f>SUM(Table3[[#This Row],[FY 2013]:[FY 2020]])</f>
        <v>15000</v>
      </c>
      <c r="D76" s="16">
        <f>COUNTA(Table3[[#This Row],[FY 2013]:[FY 2020]])</f>
        <v>1</v>
      </c>
      <c r="E76" s="54"/>
      <c r="F76" s="55"/>
      <c r="G76" s="55">
        <v>15000</v>
      </c>
      <c r="H76" s="55"/>
      <c r="I76" s="55"/>
      <c r="J76" s="56"/>
      <c r="K76" s="56"/>
      <c r="L76" s="57"/>
    </row>
    <row r="77" spans="1:12" s="31" customFormat="1" ht="14" x14ac:dyDescent="0.3">
      <c r="A77" s="12" t="s">
        <v>359</v>
      </c>
      <c r="B77" s="32">
        <v>1</v>
      </c>
      <c r="C77" s="69">
        <f>SUM(Table3[[#This Row],[FY 2013]:[FY 2020]])</f>
        <v>36000</v>
      </c>
      <c r="D77" s="16">
        <f>COUNTA(Table3[[#This Row],[FY 2013]:[FY 2020]])</f>
        <v>3</v>
      </c>
      <c r="E77" s="54"/>
      <c r="F77" s="55">
        <v>10000</v>
      </c>
      <c r="G77" s="55">
        <v>14000</v>
      </c>
      <c r="H77" s="62">
        <v>12000</v>
      </c>
      <c r="I77" s="62"/>
      <c r="J77" s="56"/>
      <c r="K77" s="56"/>
      <c r="L77" s="57"/>
    </row>
    <row r="78" spans="1:12" s="31" customFormat="1" ht="14" x14ac:dyDescent="0.3">
      <c r="A78" s="12" t="s">
        <v>374</v>
      </c>
      <c r="B78" s="32">
        <v>6</v>
      </c>
      <c r="C78" s="69">
        <f>SUM(Table3[[#This Row],[FY 2013]:[FY 2020]])</f>
        <v>55000</v>
      </c>
      <c r="D78" s="16">
        <f>COUNTA(Table3[[#This Row],[FY 2013]:[FY 2020]])</f>
        <v>4</v>
      </c>
      <c r="E78" s="54"/>
      <c r="F78" s="55"/>
      <c r="G78" s="55">
        <v>15000</v>
      </c>
      <c r="H78" s="55">
        <v>15000</v>
      </c>
      <c r="I78" s="55">
        <v>15000</v>
      </c>
      <c r="J78" s="56">
        <v>10000</v>
      </c>
      <c r="K78" s="56"/>
      <c r="L78" s="57"/>
    </row>
    <row r="79" spans="1:12" s="31" customFormat="1" ht="14" x14ac:dyDescent="0.3">
      <c r="A79" s="12" t="s">
        <v>378</v>
      </c>
      <c r="B79" s="32">
        <v>6</v>
      </c>
      <c r="C79" s="69">
        <f>SUM(Table3[[#This Row],[FY 2013]:[FY 2020]])</f>
        <v>10000</v>
      </c>
      <c r="D79" s="16">
        <f>COUNTA(Table3[[#This Row],[FY 2013]:[FY 2020]])</f>
        <v>1</v>
      </c>
      <c r="E79" s="54"/>
      <c r="F79" s="55"/>
      <c r="G79" s="55"/>
      <c r="H79" s="55"/>
      <c r="I79" s="60">
        <v>10000</v>
      </c>
      <c r="J79" s="56"/>
      <c r="K79" s="56"/>
      <c r="L79" s="57"/>
    </row>
    <row r="80" spans="1:12" s="31" customFormat="1" ht="14" x14ac:dyDescent="0.3">
      <c r="A80" s="12" t="s">
        <v>385</v>
      </c>
      <c r="B80" s="32">
        <v>5</v>
      </c>
      <c r="C80" s="69">
        <f>SUM(Table3[[#This Row],[FY 2013]:[FY 2020]])</f>
        <v>74903.75</v>
      </c>
      <c r="D80" s="16">
        <f>COUNTA(Table3[[#This Row],[FY 2013]:[FY 2020]])</f>
        <v>4</v>
      </c>
      <c r="E80" s="54">
        <v>9903.75</v>
      </c>
      <c r="F80" s="55"/>
      <c r="G80" s="55">
        <v>15000</v>
      </c>
      <c r="H80" s="55">
        <v>15000</v>
      </c>
      <c r="I80" s="55"/>
      <c r="J80" s="56">
        <v>35000</v>
      </c>
      <c r="K80" s="56"/>
      <c r="L80" s="57"/>
    </row>
    <row r="81" spans="1:12" s="31" customFormat="1" ht="14" x14ac:dyDescent="0.3">
      <c r="A81" s="12" t="s">
        <v>389</v>
      </c>
      <c r="B81" s="32">
        <v>6</v>
      </c>
      <c r="C81" s="69">
        <f>SUM(Table3[[#This Row],[FY 2013]:[FY 2020]])</f>
        <v>51000</v>
      </c>
      <c r="D81" s="16">
        <f>COUNTA(Table3[[#This Row],[FY 2013]:[FY 2020]])</f>
        <v>4</v>
      </c>
      <c r="E81" s="54">
        <v>8500</v>
      </c>
      <c r="F81" s="55">
        <v>10000</v>
      </c>
      <c r="G81" s="55">
        <v>15000</v>
      </c>
      <c r="H81" s="55"/>
      <c r="I81" s="55"/>
      <c r="J81" s="56"/>
      <c r="K81" s="56">
        <v>17500</v>
      </c>
      <c r="L81" s="57"/>
    </row>
    <row r="82" spans="1:12" s="31" customFormat="1" ht="14" x14ac:dyDescent="0.3">
      <c r="A82" s="12" t="s">
        <v>391</v>
      </c>
      <c r="B82" s="32">
        <v>4</v>
      </c>
      <c r="C82" s="69">
        <f>SUM(Table3[[#This Row],[FY 2013]:[FY 2020]])</f>
        <v>22200</v>
      </c>
      <c r="D82" s="16">
        <f>COUNTA(Table3[[#This Row],[FY 2013]:[FY 2020]])</f>
        <v>2</v>
      </c>
      <c r="E82" s="54"/>
      <c r="F82" s="55"/>
      <c r="G82" s="55"/>
      <c r="H82" s="55">
        <v>11000</v>
      </c>
      <c r="I82" s="60">
        <v>11200</v>
      </c>
      <c r="J82" s="56"/>
      <c r="K82" s="56"/>
      <c r="L82" s="57"/>
    </row>
    <row r="83" spans="1:12" s="31" customFormat="1" ht="14" x14ac:dyDescent="0.3">
      <c r="A83" s="36" t="s">
        <v>399</v>
      </c>
      <c r="B83" s="37">
        <v>3</v>
      </c>
      <c r="C83" s="69">
        <f>SUM(Table3[[#This Row],[FY 2013]:[FY 2020]])</f>
        <v>9400</v>
      </c>
      <c r="D83" s="16">
        <f>COUNTA(Table3[[#This Row],[FY 2013]:[FY 2020]])</f>
        <v>1</v>
      </c>
      <c r="E83" s="63"/>
      <c r="F83" s="64">
        <v>9400</v>
      </c>
      <c r="G83" s="65"/>
      <c r="H83" s="65"/>
      <c r="I83" s="65"/>
      <c r="J83" s="66"/>
      <c r="K83" s="66"/>
      <c r="L83" s="67"/>
    </row>
    <row r="84" spans="1:12" s="31" customFormat="1" ht="14" x14ac:dyDescent="0.3">
      <c r="A84" s="13" t="s">
        <v>459</v>
      </c>
      <c r="B84" s="13"/>
      <c r="C84" s="70">
        <f>SUM(E84:L84)</f>
        <v>2518551.0299999998</v>
      </c>
      <c r="D84" s="14">
        <f t="shared" ref="D84:L84" si="0">SUM(D3:D83)</f>
        <v>165</v>
      </c>
      <c r="E84" s="68">
        <f t="shared" si="0"/>
        <v>197235.7</v>
      </c>
      <c r="F84" s="68">
        <f t="shared" si="0"/>
        <v>200005</v>
      </c>
      <c r="G84" s="68">
        <f t="shared" si="0"/>
        <v>299768</v>
      </c>
      <c r="H84" s="68">
        <f t="shared" si="0"/>
        <v>375595</v>
      </c>
      <c r="I84" s="68">
        <f t="shared" si="0"/>
        <v>423231</v>
      </c>
      <c r="J84" s="68">
        <f t="shared" si="0"/>
        <v>384166</v>
      </c>
      <c r="K84" s="68">
        <f t="shared" si="0"/>
        <v>338607.32999999996</v>
      </c>
      <c r="L84" s="68">
        <f t="shared" si="0"/>
        <v>299943</v>
      </c>
    </row>
    <row r="85" spans="1:12" s="31" customFormat="1" ht="14" x14ac:dyDescent="0.3">
      <c r="A85" s="38" t="s">
        <v>460</v>
      </c>
      <c r="B85" s="38"/>
      <c r="C85" s="39"/>
      <c r="D85" s="39"/>
      <c r="E85" s="40">
        <f t="shared" ref="E85:L85" si="1">COUNTA(E3:E83)</f>
        <v>22</v>
      </c>
      <c r="F85" s="40">
        <f t="shared" si="1"/>
        <v>23</v>
      </c>
      <c r="G85" s="41">
        <f t="shared" si="1"/>
        <v>21</v>
      </c>
      <c r="H85" s="41">
        <f t="shared" si="1"/>
        <v>26</v>
      </c>
      <c r="I85" s="41">
        <f t="shared" si="1"/>
        <v>29</v>
      </c>
      <c r="J85" s="41">
        <f t="shared" si="1"/>
        <v>18</v>
      </c>
      <c r="K85" s="41">
        <f t="shared" si="1"/>
        <v>14</v>
      </c>
      <c r="L85" s="41">
        <f t="shared" si="1"/>
        <v>12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Tab</vt:lpstr>
      <vt:lpstr>SY18-19 School Garden Data</vt:lpstr>
      <vt:lpstr>Reported School Garden History</vt:lpstr>
      <vt:lpstr>OSSE School Garden Grant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Ullery, Sam (OSSE)</dc:creator>
  <cp:lastModifiedBy>Tooley, Justin (OSSE)</cp:lastModifiedBy>
  <dcterms:created xsi:type="dcterms:W3CDTF">2019-12-26T14:10:37Z</dcterms:created>
  <dcterms:modified xsi:type="dcterms:W3CDTF">2020-02-13T17:58:30Z</dcterms:modified>
</cp:coreProperties>
</file>