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dcgovict-my.sharepoint.com/personal/andrew_gall_dc_gov/Documents/Desktop/Documents/Hearings/Performance Oversight FY23/Attachments (Draft)/"/>
    </mc:Choice>
  </mc:AlternateContent>
  <xr:revisionPtr revIDLastSave="9" documentId="8_{3BA2FE3A-61A2-4A9C-B894-EFCCCBFD6C2E}" xr6:coauthVersionLast="47" xr6:coauthVersionMax="47" xr10:uidLastSave="{7CECE9F2-FCA9-4AB3-B045-3314CCF55002}"/>
  <bookViews>
    <workbookView xWindow="-13590" yWindow="-16320" windowWidth="29040" windowHeight="15840" xr2:uid="{00000000-000D-0000-FFFF-FFFF00000000}"/>
  </bookViews>
  <sheets>
    <sheet name="Q11 - GD0 (OSSE Main) FY23-FY24" sheetId="2" r:id="rId1"/>
    <sheet name="Q11 - GO0 (OSSE DOT) FY23-FY24" sheetId="3" r:id="rId2"/>
  </sheets>
  <definedNames>
    <definedName name="_xlnm._FilterDatabase" localSheetId="0" hidden="1">'Q11 - GD0 (OSSE Main) FY23-FY24'!$A$1:$E$102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 l="1"/>
  <c r="B15" i="3" s="1"/>
  <c r="B8" i="3"/>
  <c r="B113" i="2"/>
  <c r="B115" i="2" s="1"/>
  <c r="B102" i="2"/>
</calcChain>
</file>

<file path=xl/sharedStrings.xml><?xml version="1.0" encoding="utf-8"?>
<sst xmlns="http://schemas.openxmlformats.org/spreadsheetml/2006/main" count="352" uniqueCount="193">
  <si>
    <t>From Agency</t>
  </si>
  <si>
    <t>Amount</t>
  </si>
  <si>
    <t>Date Approved</t>
  </si>
  <si>
    <t>Description/Justification</t>
  </si>
  <si>
    <t>FY23</t>
  </si>
  <si>
    <t>Post Secondary Education</t>
  </si>
  <si>
    <t>1.3.2023</t>
  </si>
  <si>
    <t>The funds are needed to fund contracts and professional services related to the DC TAG.</t>
  </si>
  <si>
    <t>Division of Post-Secondary Education</t>
  </si>
  <si>
    <t>1.5.2023</t>
  </si>
  <si>
    <t>This reprogramming of funds is required to ensure adequate funds are available in the correct account to carry out programmatic needs.</t>
  </si>
  <si>
    <t>1.6.2023</t>
  </si>
  <si>
    <t>This reprogramming is required to increase funding to Purchases Equipment and Machinery for the Higher Education Licensure Commission Support.</t>
  </si>
  <si>
    <t>2.3.2023</t>
  </si>
  <si>
    <t>This reprogramming of funds is required to align funds in CTE/ATC.</t>
  </si>
  <si>
    <t>2.6.2023</t>
  </si>
  <si>
    <t>This reprogramming of funds is required to align DC CAN budget with DCPS spend plan.</t>
  </si>
  <si>
    <t>This reprogramming of funds is required to align DC CTE budget with DCPS spend plan.</t>
  </si>
  <si>
    <t>This reprogramming of funds is required to align Perkins grant budget with DCPS’ spend plan.</t>
  </si>
  <si>
    <t>Elementary, Secondary, and Special Education</t>
  </si>
  <si>
    <t>2.7.2023</t>
  </si>
  <si>
    <t>This reprogramming is required to appropriately align the budget to pay stipends and honorarium.</t>
  </si>
  <si>
    <t>2.8.2023</t>
  </si>
  <si>
    <t>This reprogramming of funds is being initiated to align the projects in the Carl D. Perkins grant pursuant to the legislation.</t>
  </si>
  <si>
    <t>Division of Health and Wellness</t>
  </si>
  <si>
    <t>2.9.2023</t>
  </si>
  <si>
    <t>This reprogramming is required to ensure proper Interagency Agreement alignment with Department of Youth Rehabilitation Services (DPR).</t>
  </si>
  <si>
    <t>2.13.2023</t>
  </si>
  <si>
    <t>This reprogramming is required to appropriately align the COVID grant fund.</t>
  </si>
  <si>
    <t>This reprogramming is required to appropriately align the COVID grant funds.</t>
  </si>
  <si>
    <t>2.17.2023</t>
  </si>
  <si>
    <t>This reprogramming is required to ensure proper Interagency Agreement alignment with Department of Youth Rehabilitation Services (DYRS).</t>
  </si>
  <si>
    <t>2.19.2023</t>
  </si>
  <si>
    <t>This reprogramming is required to appropriately align the budget to assist with an online tutoring platform with a focus public school students.</t>
  </si>
  <si>
    <t>2.23.2023</t>
  </si>
  <si>
    <t>The reprogramming is required to support proper spend down of State Administrative Expense funds awarded to OSSE by the Substance Abuse and Mental Health Services Administration (SAMHSA).</t>
  </si>
  <si>
    <t>Division of Front Office</t>
  </si>
  <si>
    <t>This reprogramming is needed to allow High Impact Tutoring to move into the Grants Monitoring Contract.</t>
  </si>
  <si>
    <t xml:space="preserve"> K12 Systems &amp; Support</t>
  </si>
  <si>
    <t>5.12.2023</t>
  </si>
  <si>
    <t xml:space="preserve">This reprogramming is required to align the DIFS budget to the Homeless Education Program (HEP) spend plan. </t>
  </si>
  <si>
    <t>6.9.2023</t>
  </si>
  <si>
    <t>This reprogramming of funds is required to realign funds to the correct account attribute. OSSE Local contractual services funding was loaded incorrectly in DIFS under Fixed Cost.</t>
  </si>
  <si>
    <t>This reprogramming of funds is required to realign funds to the correct account attribute. OSSE Local contractual services funding was loaded incorrectly in DIFS under Security Services.</t>
  </si>
  <si>
    <t>8.4.2023</t>
  </si>
  <si>
    <t>The reprogramming is required to ensure proper spend down of funds and payment issuance for food services render under the Temporary Emergency Assistance Food Program.</t>
  </si>
  <si>
    <t>Data Assessment and Research Division</t>
  </si>
  <si>
    <t>9.11.2023</t>
  </si>
  <si>
    <t>The reprogramming of funds is needed to re-align with the correct cost center for Contractual Services, Travel and Membership Dues.</t>
  </si>
  <si>
    <t>This reprogramming of funds is required to ensure the budget reflects sufficient funding for the Truancy Packets that are sent annually.</t>
  </si>
  <si>
    <t>1.11.2023</t>
  </si>
  <si>
    <t>The funds are being reprogrammed to align with 21st Century programmatic needs in alignment with the approved FY2 3 grant application.</t>
  </si>
  <si>
    <t>Division of Early Learning</t>
  </si>
  <si>
    <t>10.18.2022</t>
  </si>
  <si>
    <t xml:space="preserve">The reprogramming is needed to provide the appropriate level of funding in the Office of Professional Development for Personnel Services. </t>
  </si>
  <si>
    <t>10.24.2023</t>
  </si>
  <si>
    <t>To align the budget with the program to fully expend the Federal funds.</t>
  </si>
  <si>
    <t>10.26.2023</t>
  </si>
  <si>
    <t xml:space="preserve">The reprogramming is needed to align the award to the correct accounts to prevent funds from lapsing. </t>
  </si>
  <si>
    <t>11.21.2022</t>
  </si>
  <si>
    <t>This reprogramming is required to payout partners- MOUs with IHE's and the payments will be processed through DVs. We are requesting to move this funding from Account 7131009 to Account 7141007.</t>
  </si>
  <si>
    <t>12.7.2022</t>
  </si>
  <si>
    <t>The reprogramming is needed to transfer the budget from grants and gratuities to contractual services-other to fund the Environmental Rating Scale work.</t>
  </si>
  <si>
    <t xml:space="preserve">Elementary, Secondary, and Special Education </t>
  </si>
  <si>
    <t>12.13.2022</t>
  </si>
  <si>
    <t>The funds are needed to purchase services and achieve purpose and goals for the grant.</t>
  </si>
  <si>
    <t>12.21.2022</t>
  </si>
  <si>
    <t>The funds are being reprogrammed to align with ESSER II programmatic needs in alignment with the FY23 grant application.</t>
  </si>
  <si>
    <t>12.22.2022</t>
  </si>
  <si>
    <t>This reprogramming is required to ensure funds are allocated to Professional Services through an interagency agreement (MOU) alignment with the Department for Hire Vehicles (AIP) and OSSE.</t>
  </si>
  <si>
    <t>This reprogramming is required to ensure funds are allocated to Professional Services through an interagency agreement (MOU) alignment with the Department for Hire Vehicles (ATC) and OSSE.</t>
  </si>
  <si>
    <t>This reprogramming is required to ensure funds are allocated to Professional Services through an interagency agreement (MOU) alignment with the Department for Hire Vehicles and OSSE.</t>
  </si>
  <si>
    <t>2.13.2024</t>
  </si>
  <si>
    <t>This reprogramming of funds is required to align funds in Work Based Learning’s budget with DCPS WBL spend plan. This funding belongs to DCPS for WBL grant.</t>
  </si>
  <si>
    <t>2.15.2023</t>
  </si>
  <si>
    <t>This funding belongs to DCPS for both MS Expansion grants (Competitive and Formula).</t>
  </si>
  <si>
    <t>2.24.2023</t>
  </si>
  <si>
    <t>This reprogramming is required to properly budget for the Interagency Agreement between the Office of the State Superintendent of Education, the Department of Buildings and the Fire and Emergency Medical Services Department relating to compliance, licensing, and fire inspection of Child Care Facilities.</t>
  </si>
  <si>
    <t>Division of Business Operations</t>
  </si>
  <si>
    <t>This reprogramming of funds is required to realign funds for the purchase of laptops for the ODR staff.</t>
  </si>
  <si>
    <t>This reprogramming request is required so that the ESSER III grant budget authority is aligned with the spend plan.</t>
  </si>
  <si>
    <t>2.28.2023</t>
  </si>
  <si>
    <t>This reprogramming is required to appropriately align the budget to assist with paying Hit-Impact tutoring (HIT) managers at 10DCPS CSI schools.</t>
  </si>
  <si>
    <t>3.1.2023</t>
  </si>
  <si>
    <t>This reprogramming is needed to provide ESSER II -CRRSA: Coaching &amp; Mental Health Support for School Leaders (DCPS).</t>
  </si>
  <si>
    <t>This reprogramming is required to properly budget for the Interagency Agreement between the Office of the State Superintendent of Education and the Department of Human Resources relating to Employment Compliance Service.</t>
  </si>
  <si>
    <t>3.21.2023</t>
  </si>
  <si>
    <t>The reprogramming is needed to align the budget with the programs proposed strategic plan, which requires allocating funds to subsidies.</t>
  </si>
  <si>
    <t>3.23.2023</t>
  </si>
  <si>
    <t>The reprogramming is needed to align the budget with the programs proposed strategic plan, which requires allocating funds to the continuing full time and benefits accounts.</t>
  </si>
  <si>
    <t>The reprogramming is needed to align the budget with the programs proposed strategic plan, which requires allocating funds to various accounts (continuing full time, benefits, tuition for employee training etc.)</t>
  </si>
  <si>
    <t>3.28.2023</t>
  </si>
  <si>
    <t>This reprogramming is required to promote behavioral health education to DC Public Charter school students.</t>
  </si>
  <si>
    <t>3.6.2023</t>
  </si>
  <si>
    <t>This reprogramming is required to ensure proper Interagency Agreement alignment with District of Columbia Public Schools (DCPS).</t>
  </si>
  <si>
    <t>3.8.2023</t>
  </si>
  <si>
    <t>4.10.2023</t>
  </si>
  <si>
    <t>The reprogramming is necessary to support the Advancing Wellness and Resilience (AWARE) funds awarded to OSSE.</t>
  </si>
  <si>
    <t>Division of System Technology</t>
  </si>
  <si>
    <t>4.11.2023</t>
  </si>
  <si>
    <t>This reprogramming of funds is required to align funds with the RTS allocation.</t>
  </si>
  <si>
    <t>4.13.2023</t>
  </si>
  <si>
    <t>This reprogramming is required to appropriately align the COVID grant fund (4020023) from (7132001) Contractual Services - Other to (7141007) Grants &amp; Gratuities.</t>
  </si>
  <si>
    <t>5.11.2023</t>
  </si>
  <si>
    <t>This reprogramming is required to align the DIFS budget to the Homeless Education Program (HEP) spend plan.</t>
  </si>
  <si>
    <t>5.16.2023</t>
  </si>
  <si>
    <t>This reprogramming is require to proved ESSER funding for OCP to hire 2 additional FTEs to support the increased procurement load.</t>
  </si>
  <si>
    <t>This reprogramming is required to ensure proper Interagency Agreement alignment with District</t>
  </si>
  <si>
    <t>5.19.2023</t>
  </si>
  <si>
    <t>The funds are being reprogrammed to align with the FY23 Title IV, Part A Application.</t>
  </si>
  <si>
    <t>The reprogramming is needed to provide the appropriate level of funding to support Personnel Services in the Office of Professional Development.</t>
  </si>
  <si>
    <t>5.23.2023</t>
  </si>
  <si>
    <t>This reprogramming is required to align the DIFS budget to State Admin and State Activities that are conducted by TAL under Title III.</t>
  </si>
  <si>
    <t>This reprogramming of funds is required to align Perkins grant budget funds with the appropriate project codes and to adjust allocations to match the awards.</t>
  </si>
  <si>
    <t>5.24.2023</t>
  </si>
  <si>
    <t>This reprogramming is required to align the DIFS budget to State Admin and State Activities cap for Title II-A.</t>
  </si>
  <si>
    <t>5.30.2023</t>
  </si>
  <si>
    <t>Division of Post - Secondary Education</t>
  </si>
  <si>
    <t>This reprogramming is required to align the DIFS budget to the final IDEA Part B, Sec. 611 allocations for Public Charter Schools and DCPS and also align the budget to administrative caps.</t>
  </si>
  <si>
    <t>5.5.2023</t>
  </si>
  <si>
    <t>6.13.2023</t>
  </si>
  <si>
    <t>This reprogramming is required to align the DIFS budget to the final ARP Homeless allocations for Public Charter Schools and DCPS and corrects  Fund attributes</t>
  </si>
  <si>
    <t>This reprogramming is required to align the Title I - Part A (C2010A) FY23 carryover budget for DCPS and Public Charter Schools.</t>
  </si>
  <si>
    <t>This reprogramming is required to properly budget for the Interagency Agreement between the Office of the State Superintendent of Education and the Office the Department of Behavioral Health. DBH will provide prevention, early intervention, and treatment services for the proper development and implementation of programs and activities related to Early Childhood Mental Health Consultations.</t>
  </si>
  <si>
    <t>6.14.2023</t>
  </si>
  <si>
    <t>This reprogramming is needed to provide funding for a campaign to promote, facilitate, and track the use of the on-demand online tutoring service to be provided by Brainfuse HelpNow for DC high school students.</t>
  </si>
  <si>
    <t>This reprogramming is required to align the DIFS budget to the final IDEA Part B, Sec. 619 allocations for Public Charter Schools and DCPS and move the DCPS grant funds on to the correct DCPS attributes.</t>
  </si>
  <si>
    <t>6.15.2023</t>
  </si>
  <si>
    <t>Reprogramming of funds are required to ensure proper spend down of funds and payment issuance for food nutrition services.</t>
  </si>
  <si>
    <t>6.20.2023</t>
  </si>
  <si>
    <t>The funds are needed to reallocate funding to correct the accounts to match the spend plan.</t>
  </si>
  <si>
    <t>This reprogramming is required to align the DIFS budget to the final IDEA Part B, Sec. 611 allocations for Public Charter Schools and DCPS as well as align the budget to administrative caps.</t>
  </si>
  <si>
    <t>This reprogramming is required to align the Title I Grants to LEAs (D2010A) FY23 budget for DCPS and Public Charter Schools.</t>
  </si>
  <si>
    <t>6.21.2023</t>
  </si>
  <si>
    <t>This reprogramming of funds is required to align funds in Work Based Learning’s budget to the right account for participant wages.</t>
  </si>
  <si>
    <t>6.22.2023</t>
  </si>
  <si>
    <t>The funds are needed to support Grants &amp; Gratuities as well as to appropriately align the grant in accordance to the FY23 spend plan.</t>
  </si>
  <si>
    <t>The reprogramming is required to ensure proper spend down of funds and avoid a personnel cost deficit.</t>
  </si>
  <si>
    <t>This reprogramming is required to align the DIFS budget to the IDEA PART B Sec. 611 spend plan.</t>
  </si>
  <si>
    <t>6.26.2023</t>
  </si>
  <si>
    <t>This reprogramming request is required so that the ESSER III grant budget authority is aligned with the spend plan for Virtual LEAs Course.</t>
  </si>
  <si>
    <t>6.28.2023</t>
  </si>
  <si>
    <t>6.29.2023</t>
  </si>
  <si>
    <t>6.8.2023</t>
  </si>
  <si>
    <t>The funds are being reprogrammed to align with the FY23 HQIM Application.</t>
  </si>
  <si>
    <t>7.3.2023</t>
  </si>
  <si>
    <t>This reprogramming is required to align the DIFS budget to the final IDEA Part B, Sec. 619 – Preschool Grant allocations for Public Charter Schools and DCPS</t>
  </si>
  <si>
    <t>7.6.2023</t>
  </si>
  <si>
    <t>This reprogramming is required to align the Title III Part A English Language (D2365A) FY23 budget for DCPS and Public Charter Schools.</t>
  </si>
  <si>
    <t>7.10.2023</t>
  </si>
  <si>
    <t>This reprogramming is required to align the DIFS budget to State Admin and State Activities that are conducted by DCPS under Title III.</t>
  </si>
  <si>
    <t>7.11.2023</t>
  </si>
  <si>
    <t>Request to move awarded grant funding from GAN to DCPS using ESSER III Learning Loss funding with new Project set up.</t>
  </si>
  <si>
    <t>This reprogramming is required to align the DIFS budget to State Admin and State Activities cap for Title II-A for DCPS.</t>
  </si>
  <si>
    <t>7.20.2023</t>
  </si>
  <si>
    <t>This reprogramming is required to ensure funds are allocated to Non-Personnel Services through an interagency agreement alignment with Department of Health (HC0) and Office of the State Superintendent of Education (OSSE)</t>
  </si>
  <si>
    <t>7.4.2023</t>
  </si>
  <si>
    <t>This reprogramming is required to align the DIFS budget to the IDEA PART B Sec. 611 spend plan for DCPS.</t>
  </si>
  <si>
    <t>8.15.2023</t>
  </si>
  <si>
    <t>The funds are being reprogrammed to align with the FY23 Title II: Part A Improving Teacher Quality grant application.</t>
  </si>
  <si>
    <t>8.18.2023</t>
  </si>
  <si>
    <t>This reprogramming is required to ensure funds are allocated to Non-Personnel Services through an interagency agreement alignment with Chief Technology Officer (OCTO) and Office of the State Superintendent of Education (OSSE)</t>
  </si>
  <si>
    <t>8.29.2023</t>
  </si>
  <si>
    <t>The funds are being reprogrammed to align with the FY23 21st Century grant application.</t>
  </si>
  <si>
    <t>9.21.2023</t>
  </si>
  <si>
    <t>This reprogramming of funds is required align the budget with the actual needs and planned spending of the office.</t>
  </si>
  <si>
    <t>TOTAL (FY23)</t>
  </si>
  <si>
    <t>FY24</t>
  </si>
  <si>
    <t xml:space="preserve">K-12 Systems and Support Division </t>
  </si>
  <si>
    <t xml:space="preserve">The reprogramming is needed to reallocate the FY24 budget for award 2000464 across existing projects and accounts until the carryover process is complete. </t>
  </si>
  <si>
    <t xml:space="preserve">The reprogramming is required to appropriately align the COVID grant to correct accounts. </t>
  </si>
  <si>
    <t>K-12 Systems and Support Division/Division of Early Learning</t>
  </si>
  <si>
    <t xml:space="preserve">The reprogramming is needed to align grant accounts expenditures with EGMS balances and the estimates for the remaining expenditures for state activities. </t>
  </si>
  <si>
    <t xml:space="preserve">The reprogramming is required to align award #20004654 with the Virtual LEA's course spend plan. </t>
  </si>
  <si>
    <t>Division of Post Secondary Education</t>
  </si>
  <si>
    <t>This reprogramming of funds is required to add funding in Grants and Gratuities per the program’s spending plan</t>
  </si>
  <si>
    <t xml:space="preserve">The reprogramming is to fund the grants and gratuities budget for the spending down of the FY24 DC School Choice award. </t>
  </si>
  <si>
    <t xml:space="preserve">The reprogramming is to allocate funding within EANS 1 Award for the late liquidation request. </t>
  </si>
  <si>
    <t>TOTAL (FY24)</t>
  </si>
  <si>
    <t>GRAND TOTAL (FY23/ FY24)</t>
  </si>
  <si>
    <t>Special Education Transportation</t>
  </si>
  <si>
    <t>This reprogramming is required to ensure proper Interagency Agreement alignment with Executive Office of the Mayor (EOM)).</t>
  </si>
  <si>
    <t>This reprogramming is required to ensure proper Interagency Agreement alignment with
Department of Human Resources (DCHR).</t>
  </si>
  <si>
    <t>3.22.2023</t>
  </si>
  <si>
    <t>The purpose of the reprogramming is to align the budget to meet the need for DPW Fleet
Management services.</t>
  </si>
  <si>
    <t>09.20.2023</t>
  </si>
  <si>
    <t>This reprogramming is required to ensure proper Interagency Agreement alignment with
Department of General Services (DGS).</t>
  </si>
  <si>
    <t>9.22.2023</t>
  </si>
  <si>
    <t>This reprogramming is required to ensure proper Interagency Agreement alignment with the
Office of Contracting and Procurement (OCP) for Personnel Services.</t>
  </si>
  <si>
    <t>The reprogramming is needed   to award contract modification increases for additional scope</t>
  </si>
  <si>
    <t>This reprogramming is required to support additional security services for the Interagency Agreement with Department of General Services (DGS).</t>
  </si>
  <si>
    <t>GRAND TOTAL (FY23/ FY24 DOT)</t>
  </si>
  <si>
    <t>Anticipated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</si>
</sst>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Garamond"/>
      <family val="1"/>
    </font>
    <font>
      <sz val="11"/>
      <color theme="1"/>
      <name val="Garamond"/>
      <family val="1"/>
    </font>
    <font>
      <sz val="11"/>
      <name val="Garamond"/>
      <family val="1"/>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2" fillId="2" borderId="1" xfId="0" applyFont="1" applyFill="1" applyBorder="1" applyAlignment="1">
      <alignment horizontal="left" wrapText="1"/>
    </xf>
    <xf numFmtId="44" fontId="2" fillId="2" borderId="1" xfId="0" applyNumberFormat="1" applyFont="1" applyFill="1" applyBorder="1" applyAlignment="1">
      <alignment horizontal="center"/>
    </xf>
    <xf numFmtId="14" fontId="2" fillId="2" borderId="1" xfId="0" applyNumberFormat="1" applyFont="1" applyFill="1" applyBorder="1" applyAlignment="1">
      <alignment horizontal="center"/>
    </xf>
    <xf numFmtId="49" fontId="2" fillId="2" borderId="1" xfId="0" applyNumberFormat="1" applyFont="1" applyFill="1" applyBorder="1" applyAlignment="1">
      <alignment horizontal="center" wrapText="1"/>
    </xf>
    <xf numFmtId="0" fontId="3" fillId="3" borderId="0" xfId="0" applyFont="1" applyFill="1"/>
    <xf numFmtId="0" fontId="2" fillId="4" borderId="2" xfId="0" applyFont="1" applyFill="1" applyBorder="1" applyAlignment="1">
      <alignment horizontal="left" wrapText="1"/>
    </xf>
    <xf numFmtId="44" fontId="2" fillId="4" borderId="2" xfId="0" applyNumberFormat="1" applyFont="1" applyFill="1" applyBorder="1" applyAlignment="1">
      <alignment horizontal="center"/>
    </xf>
    <xf numFmtId="14" fontId="2" fillId="4" borderId="2" xfId="0" applyNumberFormat="1" applyFont="1" applyFill="1" applyBorder="1" applyAlignment="1">
      <alignment horizontal="center"/>
    </xf>
    <xf numFmtId="49" fontId="2" fillId="4" borderId="2" xfId="0" applyNumberFormat="1" applyFont="1" applyFill="1" applyBorder="1" applyAlignment="1">
      <alignment horizontal="center" wrapText="1"/>
    </xf>
    <xf numFmtId="0" fontId="3" fillId="0" borderId="0" xfId="0" applyFont="1"/>
    <xf numFmtId="0" fontId="3" fillId="0" borderId="2" xfId="0" applyFont="1" applyBorder="1" applyAlignment="1">
      <alignment horizontal="left" wrapText="1"/>
    </xf>
    <xf numFmtId="44" fontId="3" fillId="0" borderId="2" xfId="0" applyNumberFormat="1" applyFont="1" applyBorder="1" applyAlignment="1">
      <alignment horizontal="center"/>
    </xf>
    <xf numFmtId="14" fontId="3" fillId="0" borderId="2" xfId="0" applyNumberFormat="1" applyFont="1" applyBorder="1" applyAlignment="1">
      <alignment horizontal="center"/>
    </xf>
    <xf numFmtId="49" fontId="3" fillId="0" borderId="2" xfId="0" applyNumberFormat="1" applyFont="1" applyBorder="1" applyAlignment="1">
      <alignment horizontal="left" wrapText="1"/>
    </xf>
    <xf numFmtId="0" fontId="3" fillId="0" borderId="1" xfId="0" applyFont="1" applyBorder="1" applyAlignment="1">
      <alignment horizontal="left" wrapText="1"/>
    </xf>
    <xf numFmtId="44" fontId="3" fillId="0" borderId="3" xfId="0" applyNumberFormat="1" applyFont="1" applyBorder="1" applyAlignment="1">
      <alignment horizontal="center"/>
    </xf>
    <xf numFmtId="44" fontId="3" fillId="0" borderId="1" xfId="0" applyNumberFormat="1" applyFont="1" applyBorder="1" applyAlignment="1">
      <alignment horizontal="center"/>
    </xf>
    <xf numFmtId="14" fontId="3" fillId="0" borderId="1" xfId="0" applyNumberFormat="1" applyFont="1" applyBorder="1" applyAlignment="1">
      <alignment horizontal="center"/>
    </xf>
    <xf numFmtId="49" fontId="3" fillId="0" borderId="1" xfId="0" applyNumberFormat="1" applyFont="1" applyBorder="1" applyAlignment="1">
      <alignment horizontal="left" wrapText="1"/>
    </xf>
    <xf numFmtId="0" fontId="3" fillId="3" borderId="1" xfId="0" applyFont="1" applyFill="1" applyBorder="1" applyAlignment="1">
      <alignment horizontal="left" wrapText="1"/>
    </xf>
    <xf numFmtId="44" fontId="3" fillId="3" borderId="1" xfId="0" applyNumberFormat="1" applyFont="1" applyFill="1" applyBorder="1" applyAlignment="1">
      <alignment horizontal="center"/>
    </xf>
    <xf numFmtId="14" fontId="3" fillId="3" borderId="1" xfId="0" applyNumberFormat="1" applyFont="1" applyFill="1" applyBorder="1" applyAlignment="1">
      <alignment horizontal="center"/>
    </xf>
    <xf numFmtId="49" fontId="3" fillId="3" borderId="1" xfId="0" applyNumberFormat="1" applyFont="1" applyFill="1" applyBorder="1" applyAlignment="1">
      <alignment horizontal="left" wrapText="1"/>
    </xf>
    <xf numFmtId="0" fontId="3" fillId="3" borderId="1" xfId="0" applyFont="1" applyFill="1" applyBorder="1" applyAlignment="1">
      <alignment wrapText="1"/>
    </xf>
    <xf numFmtId="44" fontId="3" fillId="0" borderId="1" xfId="1" applyFont="1" applyFill="1" applyBorder="1"/>
    <xf numFmtId="0" fontId="3" fillId="0" borderId="1" xfId="0" applyFont="1" applyBorder="1" applyAlignment="1">
      <alignment wrapText="1"/>
    </xf>
    <xf numFmtId="44" fontId="3" fillId="0" borderId="4" xfId="1" applyFont="1" applyFill="1" applyBorder="1"/>
    <xf numFmtId="44" fontId="3" fillId="0" borderId="4" xfId="0" applyNumberFormat="1" applyFont="1" applyBorder="1" applyAlignment="1">
      <alignment horizontal="center"/>
    </xf>
    <xf numFmtId="44" fontId="3" fillId="0" borderId="5" xfId="1" applyFont="1" applyFill="1" applyBorder="1"/>
    <xf numFmtId="44" fontId="3" fillId="3" borderId="5" xfId="0" applyNumberFormat="1" applyFont="1" applyFill="1" applyBorder="1" applyAlignment="1">
      <alignment horizontal="center"/>
    </xf>
    <xf numFmtId="44" fontId="3" fillId="0" borderId="5" xfId="0" applyNumberFormat="1" applyFont="1" applyBorder="1" applyAlignment="1">
      <alignment horizontal="center"/>
    </xf>
    <xf numFmtId="0" fontId="2" fillId="4" borderId="6" xfId="0" applyFont="1" applyFill="1" applyBorder="1" applyAlignment="1">
      <alignment wrapText="1"/>
    </xf>
    <xf numFmtId="44" fontId="2" fillId="4" borderId="1" xfId="0" applyNumberFormat="1" applyFont="1" applyFill="1" applyBorder="1" applyAlignment="1">
      <alignment horizontal="center"/>
    </xf>
    <xf numFmtId="14" fontId="2" fillId="4" borderId="1" xfId="0" applyNumberFormat="1" applyFont="1" applyFill="1" applyBorder="1" applyAlignment="1">
      <alignment horizontal="center"/>
    </xf>
    <xf numFmtId="49" fontId="2" fillId="4" borderId="1" xfId="0" applyNumberFormat="1" applyFont="1" applyFill="1" applyBorder="1" applyAlignment="1">
      <alignment horizontal="left" wrapText="1"/>
    </xf>
    <xf numFmtId="0" fontId="2" fillId="0" borderId="6" xfId="0" applyFont="1" applyBorder="1" applyAlignment="1">
      <alignment wrapText="1"/>
    </xf>
    <xf numFmtId="44" fontId="2" fillId="0" borderId="4" xfId="0" applyNumberFormat="1" applyFont="1" applyBorder="1" applyAlignment="1">
      <alignment horizontal="center"/>
    </xf>
    <xf numFmtId="14" fontId="2" fillId="0" borderId="1" xfId="0" applyNumberFormat="1" applyFont="1" applyBorder="1" applyAlignment="1">
      <alignment horizontal="center"/>
    </xf>
    <xf numFmtId="49" fontId="2" fillId="0" borderId="1" xfId="0" applyNumberFormat="1" applyFont="1" applyBorder="1" applyAlignment="1">
      <alignment horizontal="left" wrapText="1"/>
    </xf>
    <xf numFmtId="0" fontId="2" fillId="5" borderId="1" xfId="0" applyFont="1" applyFill="1" applyBorder="1" applyAlignment="1">
      <alignment horizontal="left" wrapText="1"/>
    </xf>
    <xf numFmtId="44" fontId="3" fillId="5" borderId="4" xfId="0" applyNumberFormat="1" applyFont="1" applyFill="1" applyBorder="1" applyAlignment="1">
      <alignment horizontal="center"/>
    </xf>
    <xf numFmtId="14" fontId="3" fillId="5" borderId="1" xfId="0" applyNumberFormat="1" applyFont="1" applyFill="1" applyBorder="1" applyAlignment="1">
      <alignment horizontal="center"/>
    </xf>
    <xf numFmtId="49" fontId="3" fillId="5" borderId="1" xfId="0" applyNumberFormat="1" applyFont="1" applyFill="1" applyBorder="1" applyAlignment="1">
      <alignment horizontal="left" wrapText="1"/>
    </xf>
    <xf numFmtId="0" fontId="2" fillId="5" borderId="6" xfId="0" applyFont="1" applyFill="1" applyBorder="1" applyAlignment="1">
      <alignment wrapText="1"/>
    </xf>
    <xf numFmtId="44" fontId="2" fillId="5" borderId="1" xfId="0" applyNumberFormat="1" applyFont="1" applyFill="1" applyBorder="1" applyAlignment="1">
      <alignment horizontal="center"/>
    </xf>
    <xf numFmtId="14" fontId="2" fillId="5" borderId="1" xfId="0" applyNumberFormat="1" applyFont="1" applyFill="1" applyBorder="1" applyAlignment="1">
      <alignment horizontal="center"/>
    </xf>
    <xf numFmtId="49" fontId="2" fillId="5" borderId="1" xfId="0" applyNumberFormat="1" applyFont="1" applyFill="1" applyBorder="1" applyAlignment="1">
      <alignment horizontal="left" wrapText="1"/>
    </xf>
    <xf numFmtId="0" fontId="3" fillId="3" borderId="6" xfId="0" applyFont="1" applyFill="1" applyBorder="1" applyAlignment="1">
      <alignment horizontal="left" wrapText="1"/>
    </xf>
    <xf numFmtId="0" fontId="2" fillId="2" borderId="6" xfId="0" applyFont="1" applyFill="1" applyBorder="1" applyAlignment="1">
      <alignment wrapText="1"/>
    </xf>
    <xf numFmtId="49" fontId="2" fillId="2" borderId="1" xfId="0" applyNumberFormat="1" applyFont="1" applyFill="1" applyBorder="1" applyAlignment="1">
      <alignment horizontal="left" wrapText="1"/>
    </xf>
    <xf numFmtId="0" fontId="3" fillId="3" borderId="0" xfId="0" applyFont="1" applyFill="1" applyAlignment="1">
      <alignment horizontal="left" wrapText="1"/>
    </xf>
    <xf numFmtId="44" fontId="3" fillId="3" borderId="0" xfId="0" applyNumberFormat="1" applyFont="1" applyFill="1" applyAlignment="1">
      <alignment horizontal="center"/>
    </xf>
    <xf numFmtId="14" fontId="3" fillId="3" borderId="0" xfId="0" applyNumberFormat="1" applyFont="1" applyFill="1" applyAlignment="1">
      <alignment horizontal="center"/>
    </xf>
    <xf numFmtId="49" fontId="3" fillId="3" borderId="0" xfId="0" applyNumberFormat="1" applyFont="1" applyFill="1" applyAlignment="1">
      <alignment horizontal="left" wrapText="1"/>
    </xf>
    <xf numFmtId="8" fontId="0" fillId="0" borderId="5" xfId="1" applyNumberFormat="1" applyFont="1" applyFill="1" applyBorder="1"/>
    <xf numFmtId="44" fontId="0" fillId="0" borderId="5" xfId="1" applyFont="1" applyFill="1" applyBorder="1"/>
    <xf numFmtId="8" fontId="2" fillId="4" borderId="1" xfId="0" applyNumberFormat="1" applyFont="1" applyFill="1" applyBorder="1" applyAlignment="1">
      <alignment horizontal="center"/>
    </xf>
    <xf numFmtId="8" fontId="2" fillId="0" borderId="4" xfId="0" applyNumberFormat="1" applyFont="1" applyBorder="1" applyAlignment="1">
      <alignment horizontal="center"/>
    </xf>
    <xf numFmtId="44" fontId="4" fillId="0" borderId="1" xfId="0" applyNumberFormat="1" applyFont="1" applyBorder="1" applyAlignment="1">
      <alignment horizontal="center"/>
    </xf>
    <xf numFmtId="14" fontId="4" fillId="0" borderId="1" xfId="0" applyNumberFormat="1" applyFont="1" applyBorder="1" applyAlignment="1">
      <alignment horizontal="center"/>
    </xf>
    <xf numFmtId="49" fontId="3" fillId="0" borderId="0" xfId="0" applyNumberFormat="1" applyFont="1" applyAlignment="1">
      <alignment horizontal="left" wrapText="1"/>
    </xf>
    <xf numFmtId="44" fontId="2" fillId="0" borderId="1" xfId="0" applyNumberFormat="1" applyFont="1" applyBorder="1" applyAlignment="1">
      <alignment horizontal="center"/>
    </xf>
  </cellXfs>
  <cellStyles count="2">
    <cellStyle name="Currency 2" xfId="1" xr:uid="{1645522B-AE2B-4DA3-8841-736031CA784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95296-95C8-4D81-B04A-A2FF3D8D6E9D}">
  <dimension ref="A1:D115"/>
  <sheetViews>
    <sheetView tabSelected="1" zoomScaleNormal="100" workbookViewId="0">
      <pane ySplit="1" topLeftCell="A80" activePane="bottomLeft" state="frozen"/>
      <selection pane="bottomLeft" activeCell="D127" sqref="D127"/>
    </sheetView>
  </sheetViews>
  <sheetFormatPr defaultColWidth="18.1796875" defaultRowHeight="14.5" x14ac:dyDescent="0.35"/>
  <cols>
    <col min="1" max="1" width="22.1796875" style="51" customWidth="1"/>
    <col min="2" max="2" width="18.1796875" style="52"/>
    <col min="3" max="3" width="18.1796875" style="53"/>
    <col min="4" max="4" width="60" style="54" customWidth="1"/>
    <col min="5" max="16384" width="18.1796875" style="5"/>
  </cols>
  <sheetData>
    <row r="1" spans="1:4" x14ac:dyDescent="0.35">
      <c r="A1" s="1" t="s">
        <v>0</v>
      </c>
      <c r="B1" s="2" t="s">
        <v>1</v>
      </c>
      <c r="C1" s="3" t="s">
        <v>2</v>
      </c>
      <c r="D1" s="4" t="s">
        <v>3</v>
      </c>
    </row>
    <row r="2" spans="1:4" s="10" customFormat="1" x14ac:dyDescent="0.35">
      <c r="A2" s="6" t="s">
        <v>4</v>
      </c>
      <c r="B2" s="7"/>
      <c r="C2" s="8"/>
      <c r="D2" s="9"/>
    </row>
    <row r="3" spans="1:4" ht="29" x14ac:dyDescent="0.35">
      <c r="A3" s="11" t="s">
        <v>5</v>
      </c>
      <c r="B3" s="12">
        <v>14422.54</v>
      </c>
      <c r="C3" s="13" t="s">
        <v>6</v>
      </c>
      <c r="D3" s="14" t="s">
        <v>7</v>
      </c>
    </row>
    <row r="4" spans="1:4" ht="29" x14ac:dyDescent="0.35">
      <c r="A4" s="15" t="s">
        <v>8</v>
      </c>
      <c r="B4" s="16">
        <v>3000</v>
      </c>
      <c r="C4" s="13" t="s">
        <v>9</v>
      </c>
      <c r="D4" s="14" t="s">
        <v>10</v>
      </c>
    </row>
    <row r="5" spans="1:4" ht="43.5" x14ac:dyDescent="0.35">
      <c r="A5" s="15" t="s">
        <v>8</v>
      </c>
      <c r="B5" s="17">
        <v>3000</v>
      </c>
      <c r="C5" s="18" t="s">
        <v>11</v>
      </c>
      <c r="D5" s="19" t="s">
        <v>12</v>
      </c>
    </row>
    <row r="6" spans="1:4" ht="31.5" customHeight="1" x14ac:dyDescent="0.35">
      <c r="A6" s="20" t="s">
        <v>8</v>
      </c>
      <c r="B6" s="21">
        <v>289870</v>
      </c>
      <c r="C6" s="22" t="s">
        <v>13</v>
      </c>
      <c r="D6" s="23" t="s">
        <v>14</v>
      </c>
    </row>
    <row r="7" spans="1:4" ht="29" x14ac:dyDescent="0.35">
      <c r="A7" s="20" t="s">
        <v>8</v>
      </c>
      <c r="B7" s="21">
        <v>174527.95</v>
      </c>
      <c r="C7" s="22" t="s">
        <v>15</v>
      </c>
      <c r="D7" s="23" t="s">
        <v>16</v>
      </c>
    </row>
    <row r="8" spans="1:4" ht="29" x14ac:dyDescent="0.35">
      <c r="A8" s="20" t="s">
        <v>8</v>
      </c>
      <c r="B8" s="21">
        <v>69988.34</v>
      </c>
      <c r="C8" s="22" t="s">
        <v>15</v>
      </c>
      <c r="D8" s="23" t="s">
        <v>17</v>
      </c>
    </row>
    <row r="9" spans="1:4" ht="29" x14ac:dyDescent="0.35">
      <c r="A9" s="20" t="s">
        <v>8</v>
      </c>
      <c r="B9" s="21">
        <v>896382.67</v>
      </c>
      <c r="C9" s="22" t="s">
        <v>15</v>
      </c>
      <c r="D9" s="23" t="s">
        <v>18</v>
      </c>
    </row>
    <row r="10" spans="1:4" ht="29" x14ac:dyDescent="0.35">
      <c r="A10" s="20" t="s">
        <v>19</v>
      </c>
      <c r="B10" s="21">
        <v>40000</v>
      </c>
      <c r="C10" s="22" t="s">
        <v>20</v>
      </c>
      <c r="D10" s="23" t="s">
        <v>21</v>
      </c>
    </row>
    <row r="11" spans="1:4" ht="29" x14ac:dyDescent="0.35">
      <c r="A11" s="20" t="s">
        <v>19</v>
      </c>
      <c r="B11" s="17">
        <v>4000</v>
      </c>
      <c r="C11" s="22" t="s">
        <v>22</v>
      </c>
      <c r="D11" s="23" t="s">
        <v>23</v>
      </c>
    </row>
    <row r="12" spans="1:4" ht="29" x14ac:dyDescent="0.35">
      <c r="A12" s="20" t="s">
        <v>24</v>
      </c>
      <c r="B12" s="21">
        <v>15000</v>
      </c>
      <c r="C12" s="22" t="s">
        <v>25</v>
      </c>
      <c r="D12" s="23" t="s">
        <v>26</v>
      </c>
    </row>
    <row r="13" spans="1:4" ht="29" x14ac:dyDescent="0.35">
      <c r="A13" s="20" t="s">
        <v>24</v>
      </c>
      <c r="B13" s="21">
        <v>135000</v>
      </c>
      <c r="C13" s="22" t="s">
        <v>25</v>
      </c>
      <c r="D13" s="23" t="s">
        <v>26</v>
      </c>
    </row>
    <row r="14" spans="1:4" ht="29" x14ac:dyDescent="0.35">
      <c r="A14" s="15" t="s">
        <v>24</v>
      </c>
      <c r="B14" s="17">
        <v>750000</v>
      </c>
      <c r="C14" s="18" t="s">
        <v>25</v>
      </c>
      <c r="D14" s="19" t="s">
        <v>26</v>
      </c>
    </row>
    <row r="15" spans="1:4" ht="29" x14ac:dyDescent="0.35">
      <c r="A15" s="20" t="s">
        <v>19</v>
      </c>
      <c r="B15" s="21">
        <v>1845521.48</v>
      </c>
      <c r="C15" s="22" t="s">
        <v>27</v>
      </c>
      <c r="D15" s="23" t="s">
        <v>28</v>
      </c>
    </row>
    <row r="16" spans="1:4" ht="29" x14ac:dyDescent="0.35">
      <c r="A16" s="20" t="s">
        <v>19</v>
      </c>
      <c r="B16" s="21">
        <v>341537.6</v>
      </c>
      <c r="C16" s="22" t="s">
        <v>27</v>
      </c>
      <c r="D16" s="23" t="s">
        <v>29</v>
      </c>
    </row>
    <row r="17" spans="1:4" ht="29" x14ac:dyDescent="0.35">
      <c r="A17" s="20" t="s">
        <v>24</v>
      </c>
      <c r="B17" s="17">
        <v>78000</v>
      </c>
      <c r="C17" s="22" t="s">
        <v>30</v>
      </c>
      <c r="D17" s="23" t="s">
        <v>31</v>
      </c>
    </row>
    <row r="18" spans="1:4" ht="29" x14ac:dyDescent="0.35">
      <c r="A18" s="20" t="s">
        <v>24</v>
      </c>
      <c r="B18" s="21">
        <v>120000</v>
      </c>
      <c r="C18" s="22" t="s">
        <v>30</v>
      </c>
      <c r="D18" s="23" t="s">
        <v>31</v>
      </c>
    </row>
    <row r="19" spans="1:4" ht="29" x14ac:dyDescent="0.35">
      <c r="A19" s="20" t="s">
        <v>19</v>
      </c>
      <c r="B19" s="17">
        <v>400000</v>
      </c>
      <c r="C19" s="22" t="s">
        <v>32</v>
      </c>
      <c r="D19" s="23" t="s">
        <v>33</v>
      </c>
    </row>
    <row r="20" spans="1:4" ht="29.5" customHeight="1" x14ac:dyDescent="0.35">
      <c r="A20" s="24" t="s">
        <v>24</v>
      </c>
      <c r="B20" s="25">
        <v>33529</v>
      </c>
      <c r="C20" s="22" t="s">
        <v>34</v>
      </c>
      <c r="D20" s="23" t="s">
        <v>35</v>
      </c>
    </row>
    <row r="21" spans="1:4" ht="29" x14ac:dyDescent="0.35">
      <c r="A21" s="20" t="s">
        <v>36</v>
      </c>
      <c r="B21" s="21">
        <v>60000</v>
      </c>
      <c r="C21" s="22" t="s">
        <v>34</v>
      </c>
      <c r="D21" s="23" t="s">
        <v>37</v>
      </c>
    </row>
    <row r="22" spans="1:4" ht="29" x14ac:dyDescent="0.35">
      <c r="A22" s="26" t="s">
        <v>38</v>
      </c>
      <c r="B22" s="25">
        <v>13044.12</v>
      </c>
      <c r="C22" s="18" t="s">
        <v>39</v>
      </c>
      <c r="D22" s="19" t="s">
        <v>40</v>
      </c>
    </row>
    <row r="23" spans="1:4" ht="43.5" x14ac:dyDescent="0.35">
      <c r="A23" s="15" t="s">
        <v>8</v>
      </c>
      <c r="B23" s="17">
        <v>150000</v>
      </c>
      <c r="C23" s="18" t="s">
        <v>41</v>
      </c>
      <c r="D23" s="19" t="s">
        <v>42</v>
      </c>
    </row>
    <row r="24" spans="1:4" ht="43.5" x14ac:dyDescent="0.35">
      <c r="A24" s="15" t="s">
        <v>8</v>
      </c>
      <c r="B24" s="17">
        <v>125000</v>
      </c>
      <c r="C24" s="18" t="s">
        <v>41</v>
      </c>
      <c r="D24" s="19" t="s">
        <v>43</v>
      </c>
    </row>
    <row r="25" spans="1:4" ht="43.5" x14ac:dyDescent="0.35">
      <c r="A25" s="15" t="s">
        <v>24</v>
      </c>
      <c r="B25" s="17">
        <v>81080.02</v>
      </c>
      <c r="C25" s="18" t="s">
        <v>44</v>
      </c>
      <c r="D25" s="19" t="s">
        <v>45</v>
      </c>
    </row>
    <row r="26" spans="1:4" ht="29" x14ac:dyDescent="0.35">
      <c r="A26" s="15" t="s">
        <v>46</v>
      </c>
      <c r="B26" s="17">
        <v>70000</v>
      </c>
      <c r="C26" s="18" t="s">
        <v>47</v>
      </c>
      <c r="D26" s="19" t="s">
        <v>48</v>
      </c>
    </row>
    <row r="27" spans="1:4" ht="29" x14ac:dyDescent="0.35">
      <c r="A27" s="15" t="s">
        <v>38</v>
      </c>
      <c r="B27" s="17">
        <v>21000</v>
      </c>
      <c r="C27" s="18" t="s">
        <v>47</v>
      </c>
      <c r="D27" s="19" t="s">
        <v>49</v>
      </c>
    </row>
    <row r="28" spans="1:4" ht="43.5" x14ac:dyDescent="0.35">
      <c r="A28" s="26" t="s">
        <v>38</v>
      </c>
      <c r="B28" s="25">
        <v>709379</v>
      </c>
      <c r="C28" s="18" t="s">
        <v>50</v>
      </c>
      <c r="D28" s="19" t="s">
        <v>51</v>
      </c>
    </row>
    <row r="29" spans="1:4" ht="29" x14ac:dyDescent="0.35">
      <c r="A29" s="15" t="s">
        <v>52</v>
      </c>
      <c r="B29" s="17">
        <v>47425</v>
      </c>
      <c r="C29" s="18" t="s">
        <v>53</v>
      </c>
      <c r="D29" s="19" t="s">
        <v>54</v>
      </c>
    </row>
    <row r="30" spans="1:4" x14ac:dyDescent="0.35">
      <c r="A30" s="26" t="s">
        <v>52</v>
      </c>
      <c r="B30" s="25">
        <v>622458.5</v>
      </c>
      <c r="C30" s="18" t="s">
        <v>55</v>
      </c>
      <c r="D30" s="19" t="s">
        <v>56</v>
      </c>
    </row>
    <row r="31" spans="1:4" ht="29" x14ac:dyDescent="0.35">
      <c r="A31" s="15" t="s">
        <v>52</v>
      </c>
      <c r="B31" s="17">
        <v>40000</v>
      </c>
      <c r="C31" s="18" t="s">
        <v>57</v>
      </c>
      <c r="D31" s="19" t="s">
        <v>58</v>
      </c>
    </row>
    <row r="32" spans="1:4" x14ac:dyDescent="0.35">
      <c r="A32" s="26" t="s">
        <v>52</v>
      </c>
      <c r="B32" s="25">
        <v>609372.88</v>
      </c>
      <c r="C32" s="18" t="s">
        <v>57</v>
      </c>
      <c r="D32" s="19" t="s">
        <v>56</v>
      </c>
    </row>
    <row r="33" spans="1:4" ht="43.5" x14ac:dyDescent="0.35">
      <c r="A33" s="15" t="s">
        <v>19</v>
      </c>
      <c r="B33" s="17">
        <v>1234601</v>
      </c>
      <c r="C33" s="18" t="s">
        <v>59</v>
      </c>
      <c r="D33" s="19" t="s">
        <v>60</v>
      </c>
    </row>
    <row r="34" spans="1:4" ht="32.25" customHeight="1" x14ac:dyDescent="0.35">
      <c r="A34" s="15" t="s">
        <v>5</v>
      </c>
      <c r="B34" s="17">
        <v>1500000</v>
      </c>
      <c r="C34" s="18" t="s">
        <v>61</v>
      </c>
      <c r="D34" s="19" t="s">
        <v>62</v>
      </c>
    </row>
    <row r="35" spans="1:4" ht="43.5" x14ac:dyDescent="0.35">
      <c r="A35" s="15" t="s">
        <v>52</v>
      </c>
      <c r="B35" s="17">
        <v>1500000</v>
      </c>
      <c r="C35" s="18" t="s">
        <v>61</v>
      </c>
      <c r="D35" s="19" t="s">
        <v>62</v>
      </c>
    </row>
    <row r="36" spans="1:4" ht="29" x14ac:dyDescent="0.35">
      <c r="A36" s="15" t="s">
        <v>63</v>
      </c>
      <c r="B36" s="17">
        <v>300000</v>
      </c>
      <c r="C36" s="18" t="s">
        <v>64</v>
      </c>
      <c r="D36" s="19" t="s">
        <v>65</v>
      </c>
    </row>
    <row r="37" spans="1:4" ht="29" x14ac:dyDescent="0.35">
      <c r="A37" s="15" t="s">
        <v>5</v>
      </c>
      <c r="B37" s="17">
        <v>1937500</v>
      </c>
      <c r="C37" s="18" t="s">
        <v>66</v>
      </c>
      <c r="D37" s="19" t="s">
        <v>67</v>
      </c>
    </row>
    <row r="38" spans="1:4" ht="43.5" x14ac:dyDescent="0.35">
      <c r="A38" s="15" t="s">
        <v>8</v>
      </c>
      <c r="B38" s="17">
        <v>10000</v>
      </c>
      <c r="C38" s="18" t="s">
        <v>68</v>
      </c>
      <c r="D38" s="19" t="s">
        <v>69</v>
      </c>
    </row>
    <row r="39" spans="1:4" ht="43.5" x14ac:dyDescent="0.35">
      <c r="A39" s="15" t="s">
        <v>8</v>
      </c>
      <c r="B39" s="17">
        <v>10000</v>
      </c>
      <c r="C39" s="18" t="s">
        <v>68</v>
      </c>
      <c r="D39" s="19" t="s">
        <v>70</v>
      </c>
    </row>
    <row r="40" spans="1:4" ht="43.5" x14ac:dyDescent="0.35">
      <c r="A40" s="15" t="s">
        <v>8</v>
      </c>
      <c r="B40" s="17">
        <v>100000</v>
      </c>
      <c r="C40" s="18" t="s">
        <v>68</v>
      </c>
      <c r="D40" s="19" t="s">
        <v>71</v>
      </c>
    </row>
    <row r="41" spans="1:4" s="10" customFormat="1" ht="43.5" x14ac:dyDescent="0.35">
      <c r="A41" s="20" t="s">
        <v>19</v>
      </c>
      <c r="B41" s="21">
        <v>1005000</v>
      </c>
      <c r="C41" s="22" t="s">
        <v>72</v>
      </c>
      <c r="D41" s="23" t="s">
        <v>73</v>
      </c>
    </row>
    <row r="42" spans="1:4" s="10" customFormat="1" ht="29" x14ac:dyDescent="0.35">
      <c r="A42" s="20" t="s">
        <v>19</v>
      </c>
      <c r="B42" s="21">
        <v>350000</v>
      </c>
      <c r="C42" s="22" t="s">
        <v>74</v>
      </c>
      <c r="D42" s="23" t="s">
        <v>75</v>
      </c>
    </row>
    <row r="43" spans="1:4" ht="72.5" x14ac:dyDescent="0.35">
      <c r="A43" s="20" t="s">
        <v>52</v>
      </c>
      <c r="B43" s="21">
        <v>382500</v>
      </c>
      <c r="C43" s="22" t="s">
        <v>76</v>
      </c>
      <c r="D43" s="23" t="s">
        <v>77</v>
      </c>
    </row>
    <row r="44" spans="1:4" ht="29" x14ac:dyDescent="0.35">
      <c r="A44" s="15" t="s">
        <v>78</v>
      </c>
      <c r="B44" s="17">
        <v>14560</v>
      </c>
      <c r="C44" s="18" t="s">
        <v>76</v>
      </c>
      <c r="D44" s="19" t="s">
        <v>79</v>
      </c>
    </row>
    <row r="45" spans="1:4" ht="29" x14ac:dyDescent="0.35">
      <c r="A45" s="24" t="s">
        <v>19</v>
      </c>
      <c r="B45" s="25">
        <v>32748681.629999999</v>
      </c>
      <c r="C45" s="22" t="s">
        <v>76</v>
      </c>
      <c r="D45" s="23" t="s">
        <v>80</v>
      </c>
    </row>
    <row r="46" spans="1:4" ht="29" x14ac:dyDescent="0.35">
      <c r="A46" s="24" t="s">
        <v>19</v>
      </c>
      <c r="B46" s="25">
        <v>2826574</v>
      </c>
      <c r="C46" s="22" t="s">
        <v>81</v>
      </c>
      <c r="D46" s="23" t="s">
        <v>82</v>
      </c>
    </row>
    <row r="47" spans="1:4" ht="29" x14ac:dyDescent="0.35">
      <c r="A47" s="24" t="s">
        <v>19</v>
      </c>
      <c r="B47" s="25">
        <v>250000</v>
      </c>
      <c r="C47" s="22" t="s">
        <v>83</v>
      </c>
      <c r="D47" s="23" t="s">
        <v>84</v>
      </c>
    </row>
    <row r="48" spans="1:4" ht="45.75" customHeight="1" x14ac:dyDescent="0.35">
      <c r="A48" s="26" t="s">
        <v>52</v>
      </c>
      <c r="B48" s="25">
        <v>92139.55</v>
      </c>
      <c r="C48" s="18" t="s">
        <v>83</v>
      </c>
      <c r="D48" s="19" t="s">
        <v>85</v>
      </c>
    </row>
    <row r="49" spans="1:4" ht="29" x14ac:dyDescent="0.35">
      <c r="A49" s="24" t="s">
        <v>52</v>
      </c>
      <c r="B49" s="27">
        <v>6000000</v>
      </c>
      <c r="C49" s="22" t="s">
        <v>86</v>
      </c>
      <c r="D49" s="23" t="s">
        <v>87</v>
      </c>
    </row>
    <row r="50" spans="1:4" ht="43.5" x14ac:dyDescent="0.35">
      <c r="A50" s="26" t="s">
        <v>52</v>
      </c>
      <c r="B50" s="27">
        <v>500000</v>
      </c>
      <c r="C50" s="22" t="s">
        <v>88</v>
      </c>
      <c r="D50" s="23" t="s">
        <v>89</v>
      </c>
    </row>
    <row r="51" spans="1:4" ht="43.5" x14ac:dyDescent="0.35">
      <c r="A51" s="15" t="s">
        <v>52</v>
      </c>
      <c r="B51" s="28">
        <v>766659</v>
      </c>
      <c r="C51" s="18" t="s">
        <v>88</v>
      </c>
      <c r="D51" s="19" t="s">
        <v>90</v>
      </c>
    </row>
    <row r="52" spans="1:4" ht="29" x14ac:dyDescent="0.35">
      <c r="A52" s="20" t="s">
        <v>19</v>
      </c>
      <c r="B52" s="28">
        <v>893822</v>
      </c>
      <c r="C52" s="18" t="s">
        <v>91</v>
      </c>
      <c r="D52" s="19" t="s">
        <v>92</v>
      </c>
    </row>
    <row r="53" spans="1:4" ht="29" x14ac:dyDescent="0.35">
      <c r="A53" s="15" t="s">
        <v>24</v>
      </c>
      <c r="B53" s="27">
        <v>627503</v>
      </c>
      <c r="C53" s="22" t="s">
        <v>93</v>
      </c>
      <c r="D53" s="23" t="s">
        <v>94</v>
      </c>
    </row>
    <row r="54" spans="1:4" ht="29" x14ac:dyDescent="0.35">
      <c r="A54" s="15" t="s">
        <v>63</v>
      </c>
      <c r="B54" s="28">
        <v>300000</v>
      </c>
      <c r="C54" s="18" t="s">
        <v>95</v>
      </c>
      <c r="D54" s="19" t="s">
        <v>80</v>
      </c>
    </row>
    <row r="55" spans="1:4" ht="29" x14ac:dyDescent="0.35">
      <c r="A55" s="15" t="s">
        <v>24</v>
      </c>
      <c r="B55" s="27">
        <v>722250</v>
      </c>
      <c r="C55" s="18" t="s">
        <v>96</v>
      </c>
      <c r="D55" s="19" t="s">
        <v>97</v>
      </c>
    </row>
    <row r="56" spans="1:4" ht="29" x14ac:dyDescent="0.35">
      <c r="A56" s="15" t="s">
        <v>98</v>
      </c>
      <c r="B56" s="28">
        <v>10000</v>
      </c>
      <c r="C56" s="18" t="s">
        <v>99</v>
      </c>
      <c r="D56" s="19" t="s">
        <v>100</v>
      </c>
    </row>
    <row r="57" spans="1:4" ht="43.5" x14ac:dyDescent="0.35">
      <c r="A57" s="26" t="s">
        <v>19</v>
      </c>
      <c r="B57" s="28">
        <v>116139.14</v>
      </c>
      <c r="C57" s="18" t="s">
        <v>101</v>
      </c>
      <c r="D57" s="19" t="s">
        <v>102</v>
      </c>
    </row>
    <row r="58" spans="1:4" ht="29" x14ac:dyDescent="0.35">
      <c r="A58" s="15" t="s">
        <v>8</v>
      </c>
      <c r="B58" s="27">
        <v>2152.02</v>
      </c>
      <c r="C58" s="18" t="s">
        <v>103</v>
      </c>
      <c r="D58" s="19" t="s">
        <v>31</v>
      </c>
    </row>
    <row r="59" spans="1:4" ht="29" x14ac:dyDescent="0.35">
      <c r="A59" s="15" t="s">
        <v>19</v>
      </c>
      <c r="B59" s="28">
        <v>1000</v>
      </c>
      <c r="C59" s="18" t="s">
        <v>39</v>
      </c>
      <c r="D59" s="19" t="s">
        <v>104</v>
      </c>
    </row>
    <row r="60" spans="1:4" ht="29" x14ac:dyDescent="0.35">
      <c r="A60" s="26" t="s">
        <v>19</v>
      </c>
      <c r="B60" s="27">
        <v>282667.90000000002</v>
      </c>
      <c r="C60" s="18" t="s">
        <v>105</v>
      </c>
      <c r="D60" s="19" t="s">
        <v>106</v>
      </c>
    </row>
    <row r="61" spans="1:4" ht="29" x14ac:dyDescent="0.35">
      <c r="A61" s="26" t="s">
        <v>24</v>
      </c>
      <c r="B61" s="27">
        <v>1000000</v>
      </c>
      <c r="C61" s="18" t="s">
        <v>105</v>
      </c>
      <c r="D61" s="19" t="s">
        <v>107</v>
      </c>
    </row>
    <row r="62" spans="1:4" ht="29" x14ac:dyDescent="0.35">
      <c r="A62" s="15" t="s">
        <v>19</v>
      </c>
      <c r="B62" s="28">
        <v>1062425.1599999999</v>
      </c>
      <c r="C62" s="18" t="s">
        <v>108</v>
      </c>
      <c r="D62" s="19" t="s">
        <v>109</v>
      </c>
    </row>
    <row r="63" spans="1:4" ht="29" x14ac:dyDescent="0.35">
      <c r="A63" s="15" t="s">
        <v>52</v>
      </c>
      <c r="B63" s="17">
        <v>122378.35</v>
      </c>
      <c r="C63" s="18" t="s">
        <v>108</v>
      </c>
      <c r="D63" s="19" t="s">
        <v>110</v>
      </c>
    </row>
    <row r="64" spans="1:4" ht="29" x14ac:dyDescent="0.35">
      <c r="A64" s="26" t="s">
        <v>19</v>
      </c>
      <c r="B64" s="27">
        <v>266082.25</v>
      </c>
      <c r="C64" s="18" t="s">
        <v>111</v>
      </c>
      <c r="D64" s="19" t="s">
        <v>112</v>
      </c>
    </row>
    <row r="65" spans="1:4" ht="43.5" x14ac:dyDescent="0.35">
      <c r="A65" s="15" t="s">
        <v>8</v>
      </c>
      <c r="B65" s="28">
        <v>936453.57</v>
      </c>
      <c r="C65" s="18" t="s">
        <v>111</v>
      </c>
      <c r="D65" s="19" t="s">
        <v>113</v>
      </c>
    </row>
    <row r="66" spans="1:4" ht="29" x14ac:dyDescent="0.35">
      <c r="A66" s="26" t="s">
        <v>19</v>
      </c>
      <c r="B66" s="29">
        <v>1658107.06</v>
      </c>
      <c r="C66" s="18" t="s">
        <v>114</v>
      </c>
      <c r="D66" s="19" t="s">
        <v>115</v>
      </c>
    </row>
    <row r="67" spans="1:4" ht="43.5" x14ac:dyDescent="0.35">
      <c r="A67" s="26" t="s">
        <v>24</v>
      </c>
      <c r="B67" s="29">
        <v>170671.86</v>
      </c>
      <c r="C67" s="18" t="s">
        <v>116</v>
      </c>
      <c r="D67" s="19" t="s">
        <v>35</v>
      </c>
    </row>
    <row r="68" spans="1:4" ht="43.5" x14ac:dyDescent="0.35">
      <c r="A68" s="24" t="s">
        <v>117</v>
      </c>
      <c r="B68" s="29">
        <v>2519368.11</v>
      </c>
      <c r="C68" s="22" t="s">
        <v>116</v>
      </c>
      <c r="D68" s="23" t="s">
        <v>118</v>
      </c>
    </row>
    <row r="69" spans="1:4" ht="33" customHeight="1" x14ac:dyDescent="0.35">
      <c r="A69" s="24" t="s">
        <v>19</v>
      </c>
      <c r="B69" s="29">
        <v>21422885.670000002</v>
      </c>
      <c r="C69" s="22" t="s">
        <v>119</v>
      </c>
      <c r="D69" s="23" t="s">
        <v>80</v>
      </c>
    </row>
    <row r="70" spans="1:4" ht="43.5" x14ac:dyDescent="0.35">
      <c r="A70" s="20" t="s">
        <v>19</v>
      </c>
      <c r="B70" s="30">
        <v>1420185.72</v>
      </c>
      <c r="C70" s="22" t="s">
        <v>120</v>
      </c>
      <c r="D70" s="23" t="s">
        <v>121</v>
      </c>
    </row>
    <row r="71" spans="1:4" ht="29" x14ac:dyDescent="0.35">
      <c r="A71" s="24" t="s">
        <v>117</v>
      </c>
      <c r="B71" s="29">
        <v>2647817.41</v>
      </c>
      <c r="C71" s="22" t="s">
        <v>120</v>
      </c>
      <c r="D71" s="23" t="s">
        <v>122</v>
      </c>
    </row>
    <row r="72" spans="1:4" ht="87" x14ac:dyDescent="0.35">
      <c r="A72" s="24" t="s">
        <v>52</v>
      </c>
      <c r="B72" s="29">
        <v>617535</v>
      </c>
      <c r="C72" s="22" t="s">
        <v>120</v>
      </c>
      <c r="D72" s="23" t="s">
        <v>123</v>
      </c>
    </row>
    <row r="73" spans="1:4" ht="58" x14ac:dyDescent="0.35">
      <c r="A73" s="24" t="s">
        <v>36</v>
      </c>
      <c r="B73" s="29">
        <v>15000</v>
      </c>
      <c r="C73" s="22" t="s">
        <v>124</v>
      </c>
      <c r="D73" s="23" t="s">
        <v>125</v>
      </c>
    </row>
    <row r="74" spans="1:4" ht="43.5" x14ac:dyDescent="0.35">
      <c r="A74" s="24" t="s">
        <v>19</v>
      </c>
      <c r="B74" s="31">
        <v>85117.1</v>
      </c>
      <c r="C74" s="22" t="s">
        <v>124</v>
      </c>
      <c r="D74" s="23" t="s">
        <v>126</v>
      </c>
    </row>
    <row r="75" spans="1:4" ht="29" x14ac:dyDescent="0.35">
      <c r="A75" s="24" t="s">
        <v>24</v>
      </c>
      <c r="B75" s="29">
        <v>58279</v>
      </c>
      <c r="C75" s="22" t="s">
        <v>127</v>
      </c>
      <c r="D75" s="23" t="s">
        <v>128</v>
      </c>
    </row>
    <row r="76" spans="1:4" ht="29" x14ac:dyDescent="0.35">
      <c r="A76" s="24" t="s">
        <v>24</v>
      </c>
      <c r="B76" s="29">
        <v>38461.54</v>
      </c>
      <c r="C76" s="22" t="s">
        <v>127</v>
      </c>
      <c r="D76" s="23" t="s">
        <v>31</v>
      </c>
    </row>
    <row r="77" spans="1:4" ht="29" x14ac:dyDescent="0.35">
      <c r="A77" s="24" t="s">
        <v>117</v>
      </c>
      <c r="B77" s="29">
        <v>26500000</v>
      </c>
      <c r="C77" s="22" t="s">
        <v>129</v>
      </c>
      <c r="D77" s="23" t="s">
        <v>130</v>
      </c>
    </row>
    <row r="78" spans="1:4" ht="43.5" x14ac:dyDescent="0.35">
      <c r="A78" s="24" t="s">
        <v>19</v>
      </c>
      <c r="B78" s="29">
        <v>1620197.73</v>
      </c>
      <c r="C78" s="22" t="s">
        <v>129</v>
      </c>
      <c r="D78" s="23" t="s">
        <v>131</v>
      </c>
    </row>
    <row r="79" spans="1:4" ht="29" x14ac:dyDescent="0.35">
      <c r="A79" s="24" t="s">
        <v>19</v>
      </c>
      <c r="B79" s="29">
        <v>7097884.8799999999</v>
      </c>
      <c r="C79" s="22" t="s">
        <v>129</v>
      </c>
      <c r="D79" s="23" t="s">
        <v>132</v>
      </c>
    </row>
    <row r="80" spans="1:4" ht="29" x14ac:dyDescent="0.35">
      <c r="A80" s="24" t="s">
        <v>117</v>
      </c>
      <c r="B80" s="29">
        <v>2500000</v>
      </c>
      <c r="C80" s="22" t="s">
        <v>133</v>
      </c>
      <c r="D80" s="23" t="s">
        <v>134</v>
      </c>
    </row>
    <row r="81" spans="1:4" ht="29" x14ac:dyDescent="0.35">
      <c r="A81" s="26" t="s">
        <v>19</v>
      </c>
      <c r="B81" s="29">
        <v>4799814.92</v>
      </c>
      <c r="C81" s="18" t="s">
        <v>135</v>
      </c>
      <c r="D81" s="19" t="s">
        <v>136</v>
      </c>
    </row>
    <row r="82" spans="1:4" ht="29" x14ac:dyDescent="0.35">
      <c r="A82" s="26" t="s">
        <v>24</v>
      </c>
      <c r="B82" s="29">
        <v>55478.89</v>
      </c>
      <c r="C82" s="18" t="s">
        <v>135</v>
      </c>
      <c r="D82" s="19" t="s">
        <v>137</v>
      </c>
    </row>
    <row r="83" spans="1:4" ht="44.15" customHeight="1" x14ac:dyDescent="0.35">
      <c r="A83" s="26" t="s">
        <v>19</v>
      </c>
      <c r="B83" s="29">
        <v>87250</v>
      </c>
      <c r="C83" s="18" t="s">
        <v>135</v>
      </c>
      <c r="D83" s="19" t="s">
        <v>138</v>
      </c>
    </row>
    <row r="84" spans="1:4" ht="29" x14ac:dyDescent="0.35">
      <c r="A84" s="26" t="s">
        <v>19</v>
      </c>
      <c r="B84" s="29">
        <v>12595007.23</v>
      </c>
      <c r="C84" s="18" t="s">
        <v>139</v>
      </c>
      <c r="D84" s="19" t="s">
        <v>67</v>
      </c>
    </row>
    <row r="85" spans="1:4" ht="29" x14ac:dyDescent="0.35">
      <c r="A85" s="26" t="s">
        <v>19</v>
      </c>
      <c r="B85" s="29">
        <v>200000</v>
      </c>
      <c r="C85" s="18" t="s">
        <v>139</v>
      </c>
      <c r="D85" s="19" t="s">
        <v>140</v>
      </c>
    </row>
    <row r="86" spans="1:4" ht="29" x14ac:dyDescent="0.35">
      <c r="A86" s="15" t="s">
        <v>19</v>
      </c>
      <c r="B86" s="31">
        <v>1120000</v>
      </c>
      <c r="C86" s="18" t="s">
        <v>141</v>
      </c>
      <c r="D86" s="19" t="s">
        <v>67</v>
      </c>
    </row>
    <row r="87" spans="1:4" ht="29" x14ac:dyDescent="0.35">
      <c r="A87" s="26" t="s">
        <v>24</v>
      </c>
      <c r="B87" s="29">
        <v>953985.37</v>
      </c>
      <c r="C87" s="18" t="s">
        <v>142</v>
      </c>
      <c r="D87" s="19" t="s">
        <v>107</v>
      </c>
    </row>
    <row r="88" spans="1:4" ht="29" x14ac:dyDescent="0.35">
      <c r="A88" s="26" t="s">
        <v>24</v>
      </c>
      <c r="B88" s="29">
        <v>392155.13</v>
      </c>
      <c r="C88" s="18" t="s">
        <v>142</v>
      </c>
      <c r="D88" s="19" t="s">
        <v>94</v>
      </c>
    </row>
    <row r="89" spans="1:4" ht="29" x14ac:dyDescent="0.35">
      <c r="A89" s="15" t="s">
        <v>63</v>
      </c>
      <c r="B89" s="31">
        <v>300000</v>
      </c>
      <c r="C89" s="18" t="s">
        <v>143</v>
      </c>
      <c r="D89" s="19" t="s">
        <v>144</v>
      </c>
    </row>
    <row r="90" spans="1:4" ht="43.5" x14ac:dyDescent="0.35">
      <c r="A90" s="20" t="s">
        <v>19</v>
      </c>
      <c r="B90" s="29">
        <v>20636.939999999999</v>
      </c>
      <c r="C90" s="22" t="s">
        <v>145</v>
      </c>
      <c r="D90" s="23" t="s">
        <v>146</v>
      </c>
    </row>
    <row r="91" spans="1:4" ht="29" x14ac:dyDescent="0.35">
      <c r="A91" s="24" t="s">
        <v>19</v>
      </c>
      <c r="B91" s="29">
        <v>170453.88</v>
      </c>
      <c r="C91" s="22" t="s">
        <v>147</v>
      </c>
      <c r="D91" s="23" t="s">
        <v>148</v>
      </c>
    </row>
    <row r="92" spans="1:4" ht="29" x14ac:dyDescent="0.35">
      <c r="A92" s="24" t="s">
        <v>19</v>
      </c>
      <c r="B92" s="29">
        <v>670087.91</v>
      </c>
      <c r="C92" s="22" t="s">
        <v>149</v>
      </c>
      <c r="D92" s="23" t="s">
        <v>150</v>
      </c>
    </row>
    <row r="93" spans="1:4" ht="29" x14ac:dyDescent="0.35">
      <c r="A93" s="24" t="s">
        <v>19</v>
      </c>
      <c r="B93" s="29">
        <v>400800</v>
      </c>
      <c r="C93" s="22" t="s">
        <v>151</v>
      </c>
      <c r="D93" s="23" t="s">
        <v>152</v>
      </c>
    </row>
    <row r="94" spans="1:4" ht="29" x14ac:dyDescent="0.35">
      <c r="A94" s="24" t="s">
        <v>19</v>
      </c>
      <c r="B94" s="29">
        <v>1690234.44</v>
      </c>
      <c r="C94" s="22" t="s">
        <v>151</v>
      </c>
      <c r="D94" s="23" t="s">
        <v>153</v>
      </c>
    </row>
    <row r="95" spans="1:4" ht="58" x14ac:dyDescent="0.35">
      <c r="A95" s="24" t="s">
        <v>38</v>
      </c>
      <c r="B95" s="29">
        <v>155330</v>
      </c>
      <c r="C95" s="22" t="s">
        <v>154</v>
      </c>
      <c r="D95" s="23" t="s">
        <v>155</v>
      </c>
    </row>
    <row r="96" spans="1:4" ht="29" x14ac:dyDescent="0.35">
      <c r="A96" s="24" t="s">
        <v>19</v>
      </c>
      <c r="B96" s="29">
        <v>1647750.99</v>
      </c>
      <c r="C96" s="22" t="s">
        <v>156</v>
      </c>
      <c r="D96" s="23" t="s">
        <v>157</v>
      </c>
    </row>
    <row r="97" spans="1:4" ht="29" x14ac:dyDescent="0.35">
      <c r="A97" s="24" t="s">
        <v>19</v>
      </c>
      <c r="B97" s="29">
        <v>1657750.99</v>
      </c>
      <c r="C97" s="22" t="s">
        <v>158</v>
      </c>
      <c r="D97" s="23" t="s">
        <v>159</v>
      </c>
    </row>
    <row r="98" spans="1:4" ht="58" x14ac:dyDescent="0.35">
      <c r="A98" s="24" t="s">
        <v>38</v>
      </c>
      <c r="B98" s="29">
        <v>26865</v>
      </c>
      <c r="C98" s="22" t="s">
        <v>160</v>
      </c>
      <c r="D98" s="23" t="s">
        <v>161</v>
      </c>
    </row>
    <row r="99" spans="1:4" ht="29" x14ac:dyDescent="0.35">
      <c r="A99" s="24" t="s">
        <v>19</v>
      </c>
      <c r="B99" s="29">
        <v>691224.65</v>
      </c>
      <c r="C99" s="22" t="s">
        <v>162</v>
      </c>
      <c r="D99" s="23" t="s">
        <v>163</v>
      </c>
    </row>
    <row r="100" spans="1:4" ht="29" x14ac:dyDescent="0.35">
      <c r="A100" s="20" t="s">
        <v>19</v>
      </c>
      <c r="B100" s="30">
        <v>345865.41</v>
      </c>
      <c r="C100" s="22" t="s">
        <v>162</v>
      </c>
      <c r="D100" s="23" t="s">
        <v>109</v>
      </c>
    </row>
    <row r="101" spans="1:4" ht="29" x14ac:dyDescent="0.35">
      <c r="A101" s="15" t="s">
        <v>63</v>
      </c>
      <c r="B101" s="31">
        <v>10797</v>
      </c>
      <c r="C101" s="18" t="s">
        <v>164</v>
      </c>
      <c r="D101" s="19" t="s">
        <v>165</v>
      </c>
    </row>
    <row r="102" spans="1:4" x14ac:dyDescent="0.35">
      <c r="A102" s="32" t="s">
        <v>166</v>
      </c>
      <c r="B102" s="33">
        <f>SUM(B3:B101)</f>
        <v>161996627.49999997</v>
      </c>
      <c r="C102" s="34"/>
      <c r="D102" s="35"/>
    </row>
    <row r="103" spans="1:4" s="10" customFormat="1" ht="7" customHeight="1" x14ac:dyDescent="0.35">
      <c r="A103" s="36"/>
      <c r="B103" s="37"/>
      <c r="C103" s="38"/>
      <c r="D103" s="39"/>
    </row>
    <row r="104" spans="1:4" x14ac:dyDescent="0.35">
      <c r="A104" s="40" t="s">
        <v>167</v>
      </c>
      <c r="B104" s="41"/>
      <c r="C104" s="42"/>
      <c r="D104" s="43"/>
    </row>
    <row r="105" spans="1:4" ht="43.5" x14ac:dyDescent="0.35">
      <c r="A105" s="15" t="s">
        <v>168</v>
      </c>
      <c r="B105" s="17">
        <v>3945245.6</v>
      </c>
      <c r="C105" s="18">
        <v>45215</v>
      </c>
      <c r="D105" s="19" t="s">
        <v>169</v>
      </c>
    </row>
    <row r="106" spans="1:4" ht="29" x14ac:dyDescent="0.35">
      <c r="A106" s="15" t="s">
        <v>168</v>
      </c>
      <c r="B106" s="17">
        <v>715679.25</v>
      </c>
      <c r="C106" s="18">
        <v>45280</v>
      </c>
      <c r="D106" s="19" t="s">
        <v>170</v>
      </c>
    </row>
    <row r="107" spans="1:4" ht="43.5" x14ac:dyDescent="0.35">
      <c r="A107" s="15" t="s">
        <v>171</v>
      </c>
      <c r="B107" s="17">
        <v>1801037.54</v>
      </c>
      <c r="C107" s="18">
        <v>45294</v>
      </c>
      <c r="D107" s="19" t="s">
        <v>172</v>
      </c>
    </row>
    <row r="108" spans="1:4" ht="29" x14ac:dyDescent="0.35">
      <c r="A108" s="15" t="s">
        <v>168</v>
      </c>
      <c r="B108" s="17">
        <v>122440</v>
      </c>
      <c r="C108" s="18">
        <v>45300</v>
      </c>
      <c r="D108" s="19" t="s">
        <v>173</v>
      </c>
    </row>
    <row r="109" spans="1:4" ht="43.5" x14ac:dyDescent="0.35">
      <c r="A109" s="15" t="s">
        <v>174</v>
      </c>
      <c r="B109" s="17">
        <v>603983.86</v>
      </c>
      <c r="C109" s="18">
        <v>45301</v>
      </c>
      <c r="D109" s="15" t="s">
        <v>113</v>
      </c>
    </row>
    <row r="110" spans="1:4" ht="29" x14ac:dyDescent="0.35">
      <c r="A110" s="15" t="s">
        <v>174</v>
      </c>
      <c r="B110" s="17">
        <v>100000</v>
      </c>
      <c r="C110" s="18">
        <v>45307</v>
      </c>
      <c r="D110" s="15" t="s">
        <v>175</v>
      </c>
    </row>
    <row r="111" spans="1:4" ht="29" x14ac:dyDescent="0.35">
      <c r="A111" s="15" t="s">
        <v>168</v>
      </c>
      <c r="B111" s="17">
        <v>3500000</v>
      </c>
      <c r="C111" s="18">
        <v>45314</v>
      </c>
      <c r="D111" s="19" t="s">
        <v>176</v>
      </c>
    </row>
    <row r="112" spans="1:4" ht="29" x14ac:dyDescent="0.35">
      <c r="A112" s="15" t="s">
        <v>168</v>
      </c>
      <c r="B112" s="17">
        <v>54209.37</v>
      </c>
      <c r="C112" s="18">
        <v>45316</v>
      </c>
      <c r="D112" s="19" t="s">
        <v>177</v>
      </c>
    </row>
    <row r="113" spans="1:4" x14ac:dyDescent="0.35">
      <c r="A113" s="44" t="s">
        <v>178</v>
      </c>
      <c r="B113" s="45">
        <f>SUM(B105:B112)</f>
        <v>10842595.619999999</v>
      </c>
      <c r="C113" s="46"/>
      <c r="D113" s="47"/>
    </row>
    <row r="114" spans="1:4" x14ac:dyDescent="0.35">
      <c r="A114" s="48"/>
      <c r="B114" s="17"/>
      <c r="C114" s="22"/>
      <c r="D114" s="23"/>
    </row>
    <row r="115" spans="1:4" ht="14.5" customHeight="1" x14ac:dyDescent="0.35">
      <c r="A115" s="49" t="s">
        <v>179</v>
      </c>
      <c r="B115" s="2">
        <f>+B113+B102</f>
        <v>172839223.11999997</v>
      </c>
      <c r="C115" s="3"/>
      <c r="D115" s="50"/>
    </row>
  </sheetData>
  <autoFilter ref="A1:E102" xr:uid="{06DFE5B7-B76F-4B61-BE94-0DCCD06ABE47}"/>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E4-F196-4F8C-8A4A-33509FD3604D}">
  <dimension ref="A1:E15"/>
  <sheetViews>
    <sheetView workbookViewId="0">
      <selection activeCell="E12" sqref="E12"/>
    </sheetView>
  </sheetViews>
  <sheetFormatPr defaultRowHeight="14.5" x14ac:dyDescent="0.35"/>
  <cols>
    <col min="1" max="1" width="22.7265625" customWidth="1"/>
    <col min="2" max="2" width="14.26953125" bestFit="1" customWidth="1"/>
    <col min="3" max="3" width="18.1796875" customWidth="1"/>
    <col min="4" max="4" width="45.7265625" customWidth="1"/>
  </cols>
  <sheetData>
    <row r="1" spans="1:5" s="5" customFormat="1" x14ac:dyDescent="0.35">
      <c r="A1" s="1" t="s">
        <v>0</v>
      </c>
      <c r="B1" s="2" t="s">
        <v>1</v>
      </c>
      <c r="C1" s="3" t="s">
        <v>2</v>
      </c>
      <c r="D1" s="4" t="s">
        <v>3</v>
      </c>
    </row>
    <row r="2" spans="1:5" s="10" customFormat="1" x14ac:dyDescent="0.35">
      <c r="A2" s="6" t="s">
        <v>4</v>
      </c>
      <c r="B2" s="7"/>
      <c r="C2" s="8"/>
      <c r="D2" s="8"/>
    </row>
    <row r="3" spans="1:5" s="5" customFormat="1" ht="43.5" x14ac:dyDescent="0.35">
      <c r="A3" s="20" t="s">
        <v>180</v>
      </c>
      <c r="B3" s="55">
        <v>140000</v>
      </c>
      <c r="C3" s="18" t="s">
        <v>11</v>
      </c>
      <c r="D3" s="23" t="s">
        <v>181</v>
      </c>
    </row>
    <row r="4" spans="1:5" s="5" customFormat="1" ht="43.5" x14ac:dyDescent="0.35">
      <c r="A4" s="20" t="s">
        <v>180</v>
      </c>
      <c r="B4" s="55">
        <v>13500</v>
      </c>
      <c r="C4" s="22" t="s">
        <v>93</v>
      </c>
      <c r="D4" s="23" t="s">
        <v>182</v>
      </c>
    </row>
    <row r="5" spans="1:5" s="5" customFormat="1" ht="43.5" x14ac:dyDescent="0.35">
      <c r="A5" s="20" t="s">
        <v>180</v>
      </c>
      <c r="B5" s="55">
        <v>2216198</v>
      </c>
      <c r="C5" s="18" t="s">
        <v>183</v>
      </c>
      <c r="D5" s="23" t="s">
        <v>184</v>
      </c>
    </row>
    <row r="6" spans="1:5" s="5" customFormat="1" ht="43.5" x14ac:dyDescent="0.35">
      <c r="A6" s="20" t="s">
        <v>180</v>
      </c>
      <c r="B6" s="56">
        <v>37425.08</v>
      </c>
      <c r="C6" s="18" t="s">
        <v>185</v>
      </c>
      <c r="D6" s="23" t="s">
        <v>186</v>
      </c>
    </row>
    <row r="7" spans="1:5" s="5" customFormat="1" ht="58" x14ac:dyDescent="0.35">
      <c r="A7" s="20" t="s">
        <v>180</v>
      </c>
      <c r="B7" s="55">
        <v>153850.51</v>
      </c>
      <c r="C7" s="18" t="s">
        <v>187</v>
      </c>
      <c r="D7" s="23" t="s">
        <v>188</v>
      </c>
    </row>
    <row r="8" spans="1:5" s="5" customFormat="1" x14ac:dyDescent="0.35">
      <c r="A8" s="32" t="s">
        <v>166</v>
      </c>
      <c r="B8" s="57">
        <f>SUM(B3:B7)</f>
        <v>2560973.59</v>
      </c>
      <c r="C8" s="34"/>
      <c r="D8" s="34"/>
    </row>
    <row r="9" spans="1:5" s="5" customFormat="1" ht="8.5" customHeight="1" x14ac:dyDescent="0.35">
      <c r="A9" s="36"/>
      <c r="B9" s="58"/>
      <c r="C9" s="38"/>
      <c r="D9" s="38"/>
    </row>
    <row r="10" spans="1:5" s="5" customFormat="1" x14ac:dyDescent="0.35">
      <c r="A10" s="40" t="s">
        <v>167</v>
      </c>
      <c r="B10" s="41"/>
      <c r="C10" s="42"/>
      <c r="D10" s="42"/>
    </row>
    <row r="11" spans="1:5" s="10" customFormat="1" ht="29" x14ac:dyDescent="0.35">
      <c r="A11" s="20" t="s">
        <v>180</v>
      </c>
      <c r="B11" s="59">
        <v>385000</v>
      </c>
      <c r="C11" s="60" t="s">
        <v>192</v>
      </c>
      <c r="D11" s="23" t="s">
        <v>189</v>
      </c>
      <c r="E11" s="61"/>
    </row>
    <row r="12" spans="1:5" s="10" customFormat="1" ht="43.5" x14ac:dyDescent="0.35">
      <c r="A12" s="20" t="s">
        <v>180</v>
      </c>
      <c r="B12" s="59">
        <v>170106.4</v>
      </c>
      <c r="C12" s="60" t="s">
        <v>192</v>
      </c>
      <c r="D12" s="23" t="s">
        <v>190</v>
      </c>
      <c r="E12" s="61"/>
    </row>
    <row r="13" spans="1:5" s="5" customFormat="1" x14ac:dyDescent="0.35">
      <c r="A13" s="44" t="s">
        <v>178</v>
      </c>
      <c r="B13" s="45">
        <f>SUM(B11:B12)</f>
        <v>555106.4</v>
      </c>
      <c r="C13" s="46"/>
      <c r="D13" s="46"/>
    </row>
    <row r="14" spans="1:5" s="10" customFormat="1" x14ac:dyDescent="0.35">
      <c r="A14" s="36"/>
      <c r="B14" s="62"/>
      <c r="C14" s="38"/>
      <c r="D14" s="38"/>
    </row>
    <row r="15" spans="1:5" s="5" customFormat="1" ht="14.5" customHeight="1" x14ac:dyDescent="0.35">
      <c r="A15" s="49" t="s">
        <v>191</v>
      </c>
      <c r="B15" s="2">
        <f>B13+B8</f>
        <v>3116079.9899999998</v>
      </c>
      <c r="C15" s="3"/>
      <c r="D15"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Q11 - GD0 (OSSE Main) FY23-FY24</vt:lpstr>
      <vt:lpstr>Q11 - GO0 (OSSE DOT) FY23-FY24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Keinan (OSSE)</dc:creator>
  <cp:keywords/>
  <dc:description/>
  <cp:lastModifiedBy>Hood, Joseph (OSSE)</cp:lastModifiedBy>
  <cp:revision/>
  <dcterms:created xsi:type="dcterms:W3CDTF">2015-06-05T18:17:20Z</dcterms:created>
  <dcterms:modified xsi:type="dcterms:W3CDTF">2024-02-23T15:16:15Z</dcterms:modified>
  <cp:category/>
  <cp:contentStatus/>
</cp:coreProperties>
</file>