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dcgovict-my.sharepoint.com/personal/andrew_gall_dc_gov/Documents/Desktop/Documents/Performance Oversight FY22/Attachments (Pre-Final)/"/>
    </mc:Choice>
  </mc:AlternateContent>
  <xr:revisionPtr revIDLastSave="28" documentId="8_{79A64445-F026-4ADA-9476-7A2E7679BEB5}" xr6:coauthVersionLast="47" xr6:coauthVersionMax="47" xr10:uidLastSave="{5F7E850B-664B-4041-9DEE-11E89F7075AB}"/>
  <bookViews>
    <workbookView xWindow="-13590" yWindow="-16320" windowWidth="29040" windowHeight="15840" firstSheet="3" activeTab="5" xr2:uid="{00000000-000D-0000-FFFF-FFFF00000000}"/>
  </bookViews>
  <sheets>
    <sheet name="Title I-A - Alt" sheetId="16" state="hidden" r:id="rId1"/>
    <sheet name="Title II-A - Alt" sheetId="8" state="hidden" r:id="rId2"/>
    <sheet name="Title III-A - Alt" sheetId="7" state="hidden" r:id="rId3"/>
    <sheet name="Title I-A " sheetId="19" r:id="rId4"/>
    <sheet name="Title II-A" sheetId="20" r:id="rId5"/>
    <sheet name="Title III-A" sheetId="21" r:id="rId6"/>
  </sheets>
  <definedNames>
    <definedName name="_xlnm._FilterDatabase" localSheetId="5" hidden="1">'Title III-A'!$A$4:$R$24</definedName>
    <definedName name="_xlnm._FilterDatabase" localSheetId="2" hidden="1">'Title III-A - Alt'!$A$4:$U$24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7" i="19" l="1"/>
  <c r="P18" i="19"/>
  <c r="P19" i="19"/>
  <c r="P20" i="19"/>
  <c r="P21" i="19"/>
  <c r="P22" i="19"/>
  <c r="P23" i="19"/>
  <c r="P24" i="19"/>
  <c r="P25" i="19"/>
  <c r="P26" i="19"/>
  <c r="P27" i="19"/>
  <c r="P28" i="19"/>
  <c r="P29" i="19"/>
  <c r="P31" i="19"/>
  <c r="P32" i="19"/>
  <c r="P33" i="19"/>
  <c r="P34" i="19"/>
  <c r="P35" i="19"/>
  <c r="P36" i="19"/>
  <c r="P37" i="19"/>
  <c r="P38" i="19"/>
  <c r="P40" i="19"/>
  <c r="P41" i="19"/>
  <c r="P42" i="19"/>
  <c r="P43" i="19"/>
  <c r="P44" i="19"/>
  <c r="P45" i="19"/>
  <c r="P46" i="19"/>
  <c r="P47" i="19"/>
  <c r="P48" i="19"/>
  <c r="P49" i="19"/>
  <c r="P50" i="19"/>
  <c r="P51" i="19"/>
  <c r="P52" i="19"/>
  <c r="P53" i="19"/>
  <c r="P54" i="19"/>
  <c r="P55" i="19"/>
  <c r="P56" i="19"/>
  <c r="P16" i="19"/>
  <c r="P15" i="19"/>
  <c r="P14" i="19"/>
  <c r="P13" i="19"/>
  <c r="P11" i="19"/>
  <c r="P9" i="19"/>
  <c r="P7" i="19"/>
  <c r="P6" i="19"/>
  <c r="P5" i="19"/>
  <c r="Q6" i="19"/>
  <c r="Q7" i="19"/>
  <c r="Q8" i="19"/>
  <c r="Q9" i="19"/>
  <c r="Q10" i="19"/>
  <c r="Q11" i="19"/>
  <c r="Q12" i="19"/>
  <c r="Q13" i="19"/>
  <c r="Q14" i="19"/>
  <c r="Q15" i="19"/>
  <c r="Q16" i="19"/>
  <c r="Q17" i="19"/>
  <c r="Q18" i="19"/>
  <c r="Q19" i="19"/>
  <c r="Q20" i="19"/>
  <c r="Q21" i="19"/>
  <c r="Q22" i="19"/>
  <c r="Q23" i="19"/>
  <c r="Q24" i="19"/>
  <c r="Q25" i="19"/>
  <c r="Q26" i="19"/>
  <c r="Q27" i="19"/>
  <c r="Q28" i="19"/>
  <c r="Q29" i="19"/>
  <c r="Q31" i="19"/>
  <c r="Q32" i="19"/>
  <c r="Q33" i="19"/>
  <c r="Q34" i="19"/>
  <c r="Q35" i="19"/>
  <c r="Q36" i="19"/>
  <c r="Q37" i="19"/>
  <c r="Q38" i="19"/>
  <c r="Q40" i="19"/>
  <c r="Q41" i="19"/>
  <c r="Q42" i="19"/>
  <c r="Q43" i="19"/>
  <c r="Q44" i="19"/>
  <c r="Q45" i="19"/>
  <c r="Q46" i="19"/>
  <c r="Q47" i="19"/>
  <c r="Q48" i="19"/>
  <c r="Q49" i="19"/>
  <c r="Q50" i="19"/>
  <c r="Q51" i="19"/>
  <c r="Q52" i="19"/>
  <c r="Q53" i="19"/>
  <c r="Q54" i="19"/>
  <c r="Q55" i="19"/>
  <c r="Q56" i="19"/>
  <c r="Q5" i="19"/>
  <c r="Q57" i="19"/>
  <c r="P57" i="19"/>
  <c r="O57" i="19"/>
  <c r="O24" i="21"/>
  <c r="N24" i="21"/>
  <c r="P24" i="21"/>
  <c r="L24" i="21"/>
  <c r="J24" i="21"/>
  <c r="H24" i="21"/>
  <c r="G24" i="21"/>
  <c r="F24" i="21"/>
  <c r="D24" i="21"/>
  <c r="C24" i="21"/>
  <c r="B24" i="21"/>
  <c r="L6" i="21"/>
  <c r="L7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5" i="2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5" i="21"/>
  <c r="O6" i="21"/>
  <c r="O7" i="21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5" i="21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5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7" i="21"/>
  <c r="G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5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7" i="21"/>
  <c r="C5" i="21"/>
  <c r="L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4" i="20"/>
  <c r="L35" i="20"/>
  <c r="L36" i="20"/>
  <c r="L37" i="20"/>
  <c r="L38" i="20"/>
  <c r="L40" i="20"/>
  <c r="L41" i="20"/>
  <c r="L42" i="20"/>
  <c r="L43" i="20"/>
  <c r="L44" i="20"/>
  <c r="L45" i="20"/>
  <c r="L47" i="20"/>
  <c r="L48" i="20"/>
  <c r="L49" i="20"/>
  <c r="L50" i="20"/>
  <c r="L52" i="20"/>
  <c r="L53" i="20"/>
  <c r="L54" i="20"/>
  <c r="L55" i="20"/>
  <c r="L56" i="20"/>
  <c r="L57" i="20"/>
  <c r="L58" i="20"/>
  <c r="L59" i="20"/>
  <c r="L60" i="20"/>
  <c r="L61" i="20"/>
  <c r="L62" i="20"/>
  <c r="L63" i="20"/>
  <c r="L64" i="20"/>
  <c r="L65" i="20"/>
  <c r="L5" i="20"/>
  <c r="K6" i="20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4" i="20"/>
  <c r="K35" i="20"/>
  <c r="K36" i="20"/>
  <c r="K37" i="20"/>
  <c r="K38" i="20"/>
  <c r="K40" i="20"/>
  <c r="K41" i="20"/>
  <c r="K42" i="20"/>
  <c r="K43" i="20"/>
  <c r="K44" i="20"/>
  <c r="K45" i="20"/>
  <c r="K47" i="20"/>
  <c r="K48" i="20"/>
  <c r="K49" i="20"/>
  <c r="K50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2" i="20"/>
  <c r="H53" i="20"/>
  <c r="H54" i="20"/>
  <c r="H56" i="20"/>
  <c r="H57" i="20"/>
  <c r="H58" i="20"/>
  <c r="H60" i="20"/>
  <c r="H61" i="20"/>
  <c r="H62" i="20"/>
  <c r="H63" i="20"/>
  <c r="H64" i="20"/>
  <c r="H65" i="20"/>
  <c r="H5" i="20"/>
  <c r="G6" i="20"/>
  <c r="G7" i="20"/>
  <c r="G8" i="20"/>
  <c r="G9" i="20"/>
  <c r="G10" i="20"/>
  <c r="G11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8" i="20"/>
  <c r="G29" i="20"/>
  <c r="G30" i="20"/>
  <c r="G32" i="20"/>
  <c r="G34" i="20"/>
  <c r="G35" i="20"/>
  <c r="G36" i="20"/>
  <c r="G37" i="20"/>
  <c r="G38" i="20"/>
  <c r="G40" i="20"/>
  <c r="G41" i="20"/>
  <c r="G42" i="20"/>
  <c r="G43" i="20"/>
  <c r="G44" i="20"/>
  <c r="G45" i="20"/>
  <c r="G46" i="20"/>
  <c r="G47" i="20"/>
  <c r="G48" i="20"/>
  <c r="G49" i="20"/>
  <c r="G50" i="20"/>
  <c r="G52" i="20"/>
  <c r="G53" i="20"/>
  <c r="G54" i="20"/>
  <c r="G56" i="20"/>
  <c r="G57" i="20"/>
  <c r="G58" i="20"/>
  <c r="G60" i="20"/>
  <c r="G61" i="20"/>
  <c r="G62" i="20"/>
  <c r="G63" i="20"/>
  <c r="G64" i="20"/>
  <c r="G65" i="20"/>
  <c r="G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2" i="20"/>
  <c r="D53" i="20"/>
  <c r="D54" i="20"/>
  <c r="D56" i="20"/>
  <c r="D57" i="20"/>
  <c r="D58" i="20"/>
  <c r="D60" i="20"/>
  <c r="D61" i="20"/>
  <c r="D62" i="20"/>
  <c r="D63" i="20"/>
  <c r="D64" i="20"/>
  <c r="D65" i="20"/>
  <c r="D5" i="20"/>
  <c r="C6" i="20"/>
  <c r="C7" i="20"/>
  <c r="C8" i="20"/>
  <c r="C9" i="20"/>
  <c r="C10" i="20"/>
  <c r="C11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8" i="20"/>
  <c r="C29" i="20"/>
  <c r="C30" i="20"/>
  <c r="C32" i="20"/>
  <c r="C33" i="20"/>
  <c r="C34" i="20"/>
  <c r="C35" i="20"/>
  <c r="C36" i="20"/>
  <c r="C37" i="20"/>
  <c r="C38" i="20"/>
  <c r="C40" i="20"/>
  <c r="C41" i="20"/>
  <c r="C42" i="20"/>
  <c r="C43" i="20"/>
  <c r="C44" i="20"/>
  <c r="C45" i="20"/>
  <c r="C46" i="20"/>
  <c r="C47" i="20"/>
  <c r="C48" i="20"/>
  <c r="C49" i="20"/>
  <c r="C50" i="20"/>
  <c r="C52" i="20"/>
  <c r="C53" i="20"/>
  <c r="C54" i="20"/>
  <c r="C56" i="20"/>
  <c r="C57" i="20"/>
  <c r="C58" i="20"/>
  <c r="C60" i="20"/>
  <c r="C61" i="20"/>
  <c r="C62" i="20"/>
  <c r="C63" i="20"/>
  <c r="C64" i="20"/>
  <c r="C65" i="20"/>
  <c r="C5" i="20"/>
  <c r="L6" i="19"/>
  <c r="M6" i="19" s="1"/>
  <c r="L7" i="19"/>
  <c r="M7" i="19" s="1"/>
  <c r="L8" i="19"/>
  <c r="M8" i="19" s="1"/>
  <c r="L9" i="19"/>
  <c r="M9" i="19" s="1"/>
  <c r="L10" i="19"/>
  <c r="M10" i="19" s="1"/>
  <c r="L11" i="19"/>
  <c r="M11" i="19" s="1"/>
  <c r="L12" i="19"/>
  <c r="M12" i="19" s="1"/>
  <c r="L13" i="19"/>
  <c r="M13" i="19" s="1"/>
  <c r="L14" i="19"/>
  <c r="M14" i="19" s="1"/>
  <c r="L15" i="19"/>
  <c r="M15" i="19" s="1"/>
  <c r="L16" i="19"/>
  <c r="M16" i="19" s="1"/>
  <c r="L17" i="19"/>
  <c r="M17" i="19" s="1"/>
  <c r="L18" i="19"/>
  <c r="M18" i="19" s="1"/>
  <c r="L19" i="19"/>
  <c r="M19" i="19" s="1"/>
  <c r="L20" i="19"/>
  <c r="M20" i="19" s="1"/>
  <c r="L21" i="19"/>
  <c r="M21" i="19" s="1"/>
  <c r="L22" i="19"/>
  <c r="M22" i="19" s="1"/>
  <c r="L23" i="19"/>
  <c r="M23" i="19" s="1"/>
  <c r="L24" i="19"/>
  <c r="M24" i="19" s="1"/>
  <c r="L25" i="19"/>
  <c r="M25" i="19" s="1"/>
  <c r="L26" i="19"/>
  <c r="M26" i="19" s="1"/>
  <c r="L27" i="19"/>
  <c r="M27" i="19" s="1"/>
  <c r="L28" i="19"/>
  <c r="M28" i="19" s="1"/>
  <c r="L29" i="19"/>
  <c r="M29" i="19" s="1"/>
  <c r="L31" i="19"/>
  <c r="M31" i="19" s="1"/>
  <c r="L32" i="19"/>
  <c r="M32" i="19" s="1"/>
  <c r="L33" i="19"/>
  <c r="M33" i="19" s="1"/>
  <c r="L35" i="19"/>
  <c r="M35" i="19" s="1"/>
  <c r="L36" i="19"/>
  <c r="M36" i="19" s="1"/>
  <c r="L37" i="19"/>
  <c r="M37" i="19" s="1"/>
  <c r="L38" i="19"/>
  <c r="M38" i="19" s="1"/>
  <c r="L40" i="19"/>
  <c r="M40" i="19" s="1"/>
  <c r="L41" i="19"/>
  <c r="M41" i="19" s="1"/>
  <c r="L42" i="19"/>
  <c r="M42" i="19" s="1"/>
  <c r="L43" i="19"/>
  <c r="M43" i="19" s="1"/>
  <c r="L44" i="19"/>
  <c r="M44" i="19" s="1"/>
  <c r="L45" i="19"/>
  <c r="M45" i="19" s="1"/>
  <c r="L46" i="19"/>
  <c r="M46" i="19" s="1"/>
  <c r="L47" i="19"/>
  <c r="M47" i="19" s="1"/>
  <c r="L48" i="19"/>
  <c r="M48" i="19" s="1"/>
  <c r="L49" i="19"/>
  <c r="M49" i="19" s="1"/>
  <c r="L50" i="19"/>
  <c r="M50" i="19" s="1"/>
  <c r="L51" i="19"/>
  <c r="M51" i="19" s="1"/>
  <c r="L52" i="19"/>
  <c r="M52" i="19" s="1"/>
  <c r="L53" i="19"/>
  <c r="M53" i="19" s="1"/>
  <c r="L54" i="19"/>
  <c r="M54" i="19" s="1"/>
  <c r="L55" i="19"/>
  <c r="M55" i="19" s="1"/>
  <c r="L56" i="19"/>
  <c r="M56" i="19" s="1"/>
  <c r="L5" i="19"/>
  <c r="M5" i="19" s="1"/>
  <c r="H6" i="19"/>
  <c r="I6" i="19" s="1"/>
  <c r="H7" i="19"/>
  <c r="I7" i="19" s="1"/>
  <c r="H8" i="19"/>
  <c r="I8" i="19" s="1"/>
  <c r="H10" i="19"/>
  <c r="I10" i="19" s="1"/>
  <c r="H11" i="19"/>
  <c r="I11" i="19" s="1"/>
  <c r="H12" i="19"/>
  <c r="I12" i="19" s="1"/>
  <c r="I13" i="19"/>
  <c r="H14" i="19"/>
  <c r="I14" i="19" s="1"/>
  <c r="H15" i="19"/>
  <c r="I15" i="19" s="1"/>
  <c r="H16" i="19"/>
  <c r="I16" i="19" s="1"/>
  <c r="H17" i="19"/>
  <c r="I17" i="19" s="1"/>
  <c r="H18" i="19"/>
  <c r="I18" i="19" s="1"/>
  <c r="H19" i="19"/>
  <c r="I19" i="19" s="1"/>
  <c r="H20" i="19"/>
  <c r="I20" i="19" s="1"/>
  <c r="H21" i="19"/>
  <c r="I21" i="19" s="1"/>
  <c r="H22" i="19"/>
  <c r="I22" i="19" s="1"/>
  <c r="H23" i="19"/>
  <c r="I23" i="19" s="1"/>
  <c r="H25" i="19"/>
  <c r="I25" i="19" s="1"/>
  <c r="H26" i="19"/>
  <c r="I26" i="19" s="1"/>
  <c r="H27" i="19"/>
  <c r="I27" i="19" s="1"/>
  <c r="H29" i="19"/>
  <c r="I29" i="19" s="1"/>
  <c r="H31" i="19"/>
  <c r="I31" i="19" s="1"/>
  <c r="H32" i="19"/>
  <c r="I32" i="19" s="1"/>
  <c r="H33" i="19"/>
  <c r="I33" i="19" s="1"/>
  <c r="H35" i="19"/>
  <c r="I35" i="19" s="1"/>
  <c r="H36" i="19"/>
  <c r="I36" i="19" s="1"/>
  <c r="H37" i="19"/>
  <c r="I37" i="19" s="1"/>
  <c r="H38" i="19"/>
  <c r="I38" i="19" s="1"/>
  <c r="H39" i="19"/>
  <c r="I39" i="19" s="1"/>
  <c r="H40" i="19"/>
  <c r="I40" i="19" s="1"/>
  <c r="H41" i="19"/>
  <c r="I41" i="19" s="1"/>
  <c r="H42" i="19"/>
  <c r="I42" i="19" s="1"/>
  <c r="H43" i="19"/>
  <c r="I43" i="19" s="1"/>
  <c r="H44" i="19"/>
  <c r="I44" i="19" s="1"/>
  <c r="H45" i="19"/>
  <c r="I45" i="19" s="1"/>
  <c r="H46" i="19"/>
  <c r="I46" i="19" s="1"/>
  <c r="H47" i="19"/>
  <c r="I47" i="19" s="1"/>
  <c r="H49" i="19"/>
  <c r="I49" i="19" s="1"/>
  <c r="H50" i="19"/>
  <c r="I50" i="19" s="1"/>
  <c r="H51" i="19"/>
  <c r="I51" i="19" s="1"/>
  <c r="H53" i="19"/>
  <c r="I53" i="19" s="1"/>
  <c r="H54" i="19"/>
  <c r="I54" i="19" s="1"/>
  <c r="H55" i="19"/>
  <c r="I55" i="19" s="1"/>
  <c r="H56" i="19"/>
  <c r="I56" i="19" s="1"/>
  <c r="H5" i="19"/>
  <c r="I5" i="19" s="1"/>
  <c r="D6" i="19"/>
  <c r="E6" i="19" s="1"/>
  <c r="D7" i="19"/>
  <c r="E7" i="19" s="1"/>
  <c r="D8" i="19"/>
  <c r="E8" i="19" s="1"/>
  <c r="D10" i="19"/>
  <c r="E10" i="19" s="1"/>
  <c r="D11" i="19"/>
  <c r="E11" i="19" s="1"/>
  <c r="D12" i="19"/>
  <c r="E12" i="19" s="1"/>
  <c r="E13" i="19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5" i="19"/>
  <c r="E25" i="19" s="1"/>
  <c r="D26" i="19"/>
  <c r="E26" i="19" s="1"/>
  <c r="D27" i="19"/>
  <c r="E27" i="19" s="1"/>
  <c r="D29" i="19"/>
  <c r="E29" i="19" s="1"/>
  <c r="D30" i="19"/>
  <c r="E30" i="19" s="1"/>
  <c r="D31" i="19"/>
  <c r="E31" i="19" s="1"/>
  <c r="D32" i="19"/>
  <c r="E32" i="19" s="1"/>
  <c r="D33" i="19"/>
  <c r="E33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9" i="19"/>
  <c r="E49" i="19" s="1"/>
  <c r="D50" i="19"/>
  <c r="E50" i="19" s="1"/>
  <c r="D51" i="19"/>
  <c r="E51" i="19" s="1"/>
  <c r="D53" i="19"/>
  <c r="E53" i="19" s="1"/>
  <c r="D54" i="19"/>
  <c r="E54" i="19" s="1"/>
  <c r="D55" i="19"/>
  <c r="E55" i="19" s="1"/>
  <c r="D56" i="19"/>
  <c r="E56" i="19" s="1"/>
  <c r="D5" i="19"/>
  <c r="E5" i="19" s="1"/>
  <c r="P66" i="20"/>
  <c r="O66" i="20"/>
  <c r="N66" i="20"/>
  <c r="L66" i="20"/>
  <c r="K66" i="20"/>
  <c r="J66" i="20"/>
  <c r="H66" i="20"/>
  <c r="G66" i="20"/>
  <c r="F66" i="20"/>
  <c r="D66" i="20"/>
  <c r="C66" i="20"/>
  <c r="B66" i="20"/>
  <c r="M57" i="19"/>
  <c r="L57" i="19"/>
  <c r="K57" i="19"/>
  <c r="I57" i="19"/>
  <c r="H57" i="19"/>
  <c r="G57" i="19"/>
  <c r="E57" i="19"/>
  <c r="D57" i="19"/>
  <c r="C57" i="19"/>
  <c r="T66" i="8"/>
  <c r="S66" i="8"/>
  <c r="R66" i="8"/>
  <c r="Q66" i="8"/>
  <c r="O66" i="8"/>
  <c r="N66" i="8"/>
  <c r="M66" i="8"/>
  <c r="L66" i="8"/>
  <c r="J66" i="8"/>
  <c r="I66" i="8"/>
  <c r="H66" i="8"/>
  <c r="E66" i="8"/>
  <c r="D66" i="8"/>
  <c r="C66" i="8"/>
  <c r="G66" i="8"/>
  <c r="B66" i="8"/>
  <c r="C57" i="16"/>
  <c r="U57" i="16"/>
  <c r="T57" i="16"/>
  <c r="S57" i="16"/>
  <c r="R57" i="16"/>
  <c r="P57" i="16"/>
  <c r="O57" i="16"/>
  <c r="N57" i="16"/>
  <c r="M57" i="16"/>
  <c r="K57" i="16"/>
  <c r="J57" i="16"/>
  <c r="I57" i="16"/>
  <c r="H57" i="16"/>
  <c r="F57" i="16"/>
  <c r="E57" i="16"/>
  <c r="D57" i="16"/>
</calcChain>
</file>

<file path=xl/sharedStrings.xml><?xml version="1.0" encoding="utf-8"?>
<sst xmlns="http://schemas.openxmlformats.org/spreadsheetml/2006/main" count="408" uniqueCount="91">
  <si>
    <t xml:space="preserve">Title I-A </t>
  </si>
  <si>
    <t>no carryover numbers for FY19 or FY20? seems inaccurate?</t>
  </si>
  <si>
    <t>FY19</t>
  </si>
  <si>
    <t>FY20</t>
  </si>
  <si>
    <t>FY21</t>
  </si>
  <si>
    <t>FY22</t>
  </si>
  <si>
    <t>District Code</t>
  </si>
  <si>
    <t>LEA Name</t>
  </si>
  <si>
    <t xml:space="preserve"> Carryover (FY18 Balance)</t>
  </si>
  <si>
    <t xml:space="preserve"> Allocations</t>
  </si>
  <si>
    <t xml:space="preserve"> Expenditure</t>
  </si>
  <si>
    <t xml:space="preserve"> Balance</t>
  </si>
  <si>
    <t xml:space="preserve"> Carryover (FY19 Balance)</t>
  </si>
  <si>
    <t xml:space="preserve"> Carryover (FY20 Balance)</t>
  </si>
  <si>
    <t xml:space="preserve"> Carryover (FY21 Balance)</t>
  </si>
  <si>
    <t>District of Columbia Public Schools</t>
  </si>
  <si>
    <t>Achievement Preparatory Academy PCS</t>
  </si>
  <si>
    <t>Bridges PCS</t>
  </si>
  <si>
    <t>Capital City PCS</t>
  </si>
  <si>
    <t>Capital Village Schools</t>
  </si>
  <si>
    <t>Cedar Tree Academy Public Charter School</t>
  </si>
  <si>
    <t>Center City PCS</t>
  </si>
  <si>
    <t>Cesar Chavez PCS</t>
  </si>
  <si>
    <t>Creative Minds International PCS</t>
  </si>
  <si>
    <t>D.C. Bilingual PCS</t>
  </si>
  <si>
    <t>D.C. Preparatory Academy PCS</t>
  </si>
  <si>
    <t>DC Scholars PCS</t>
  </si>
  <si>
    <t>Digital Pioneers Academy</t>
  </si>
  <si>
    <t>District of Columbia International School</t>
  </si>
  <si>
    <t>E.L. Haynes PCS</t>
  </si>
  <si>
    <t>Eagle Academy PCS</t>
  </si>
  <si>
    <t>Early Childhood Academy PCS</t>
  </si>
  <si>
    <t>Elsie Whitlow Stokes Community Freedom PCS</t>
  </si>
  <si>
    <t>Friendship PCS</t>
  </si>
  <si>
    <t>Girls Global Academy Public Charter School</t>
  </si>
  <si>
    <t>Harmony DC PCS</t>
  </si>
  <si>
    <t>Hope Community Academy PCS</t>
  </si>
  <si>
    <t>Howard University Middle School of Math and Science</t>
  </si>
  <si>
    <t>I Dream Public Charter School</t>
  </si>
  <si>
    <t>IDEA PCS</t>
  </si>
  <si>
    <t>Ideal Academy PCS</t>
  </si>
  <si>
    <t>Ingenuity Prep PCS</t>
  </si>
  <si>
    <t>Kingsman Academy Public Charter School</t>
  </si>
  <si>
    <t>KIPP DC PCS</t>
  </si>
  <si>
    <t>LEARN DC PCS</t>
  </si>
  <si>
    <t>Mary McLeod Bethune  PCS</t>
  </si>
  <si>
    <t>Maya Angelou PCS</t>
  </si>
  <si>
    <t>Meridian PCS</t>
  </si>
  <si>
    <t>Monument Academy Public Charter School</t>
  </si>
  <si>
    <t>National Collegiate Preparatory PCS</t>
  </si>
  <si>
    <t>Paul PCS</t>
  </si>
  <si>
    <t>Perry Street Prep PCS</t>
  </si>
  <si>
    <t>Richard Wright PCS for Journalism and Media Arts</t>
  </si>
  <si>
    <t>Rocketship Education DC Public Charter School Inc</t>
  </si>
  <si>
    <t>Roots PCS</t>
  </si>
  <si>
    <t>School for Educational Evolution and Development (SEED) PCS</t>
  </si>
  <si>
    <t>Sela PCS</t>
  </si>
  <si>
    <t>Shining Stars Montessori PCS</t>
  </si>
  <si>
    <t>Social Justice Public Charter School, Inc.</t>
  </si>
  <si>
    <t>St. Coletta Special Education PCS</t>
  </si>
  <si>
    <t>Statesmen College Preparatory Academy for Boys PCS</t>
  </si>
  <si>
    <t>The Children's Guild Public Charter School DC Campus</t>
  </si>
  <si>
    <t>The Sojourner Truth Public Charter School</t>
  </si>
  <si>
    <t>Thurgood Marshall Academy PCS</t>
  </si>
  <si>
    <t>Two Rivers PCS</t>
  </si>
  <si>
    <t>Washington Global Public Charter School</t>
  </si>
  <si>
    <t>Washington Leadership Academy</t>
  </si>
  <si>
    <t>Grand Total</t>
  </si>
  <si>
    <t>TOTAL</t>
  </si>
  <si>
    <t xml:space="preserve">Title II-A </t>
  </si>
  <si>
    <t>carryover doesn't in FY21 and FY22 -- see red highlights</t>
  </si>
  <si>
    <t>AppleTree Early Learning Center PCS</t>
  </si>
  <si>
    <t>Basis DC PCS</t>
  </si>
  <si>
    <t>Breakthrough Montessori Public Charter School</t>
  </si>
  <si>
    <t>Inspired Teaching Demonstration PCS</t>
  </si>
  <si>
    <t>Latin American Montessori Bilingual (LAMB) PCS</t>
  </si>
  <si>
    <t>Lee Montessori PCS</t>
  </si>
  <si>
    <t>Mundo Verde Bilingual PCS</t>
  </si>
  <si>
    <t>Washington Latin PCS</t>
  </si>
  <si>
    <t>Washington Yu Ying PCS</t>
  </si>
  <si>
    <t xml:space="preserve">Title III-A </t>
  </si>
  <si>
    <t xml:space="preserve"> Balance*</t>
  </si>
  <si>
    <t>*LEAs FY22 balances have been carried into FY23, which allows them to continue to expend these funds</t>
  </si>
  <si>
    <t>Grey cells indicate the school was not operating.</t>
  </si>
  <si>
    <t>Creative Minds PCS was eiligble for Title I-A for the first time in FY22</t>
  </si>
  <si>
    <t>Roots PCS is eligible for Title I-A each year, but does not accept the allocation to receive an award. The funds are reallocated to all other receipients.</t>
  </si>
  <si>
    <t>Achievement Prep PCS did not spend thier carryover balance from FY21 in FY22 and received a one-time waiver to spend it down the amount in FY23.</t>
  </si>
  <si>
    <t>BASIS DC PCS</t>
  </si>
  <si>
    <t>AppleTree PCS and Roots PCS and are eligible for Title II-A each year, but do not accept the allocation to receive an award. The funds are reallocated to all other receipients.</t>
  </si>
  <si>
    <t xml:space="preserve">The AppleTree PCS balance in FY20 was reallocated to all other recipients in FY21. </t>
  </si>
  <si>
    <t>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</si>
</sst>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6"/>
      <color rgb="FFFFFFFF"/>
      <name val="Calibri"/>
      <family val="2"/>
    </font>
    <font>
      <sz val="11"/>
      <color rgb="FFFFFF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double">
        <color theme="0" tint="-0.249977111117893"/>
      </bottom>
      <diagonal/>
    </border>
  </borders>
  <cellStyleXfs count="1">
    <xf numFmtId="0" fontId="0" fillId="0" borderId="0"/>
  </cellStyleXfs>
  <cellXfs count="38">
    <xf numFmtId="0" fontId="1" fillId="0" borderId="0" xfId="0" applyFont="1"/>
    <xf numFmtId="8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8" fontId="1" fillId="0" borderId="1" xfId="0" applyNumberFormat="1" applyFont="1" applyBorder="1"/>
    <xf numFmtId="8" fontId="2" fillId="0" borderId="1" xfId="0" applyNumberFormat="1" applyFont="1" applyBorder="1" applyAlignment="1">
      <alignment wrapText="1"/>
    </xf>
    <xf numFmtId="0" fontId="1" fillId="2" borderId="0" xfId="0" applyFont="1" applyFill="1"/>
    <xf numFmtId="0" fontId="3" fillId="2" borderId="0" xfId="0" applyFont="1" applyFill="1"/>
    <xf numFmtId="8" fontId="2" fillId="3" borderId="1" xfId="0" applyNumberFormat="1" applyFont="1" applyFill="1" applyBorder="1" applyAlignment="1">
      <alignment wrapText="1"/>
    </xf>
    <xf numFmtId="0" fontId="1" fillId="4" borderId="0" xfId="0" applyFont="1" applyFill="1"/>
    <xf numFmtId="0" fontId="1" fillId="5" borderId="0" xfId="0" applyFont="1" applyFill="1"/>
    <xf numFmtId="0" fontId="2" fillId="0" borderId="2" xfId="0" applyFont="1" applyBorder="1"/>
    <xf numFmtId="8" fontId="2" fillId="0" borderId="2" xfId="0" applyNumberFormat="1" applyFont="1" applyBorder="1"/>
    <xf numFmtId="0" fontId="1" fillId="0" borderId="3" xfId="0" applyFont="1" applyBorder="1"/>
    <xf numFmtId="0" fontId="2" fillId="0" borderId="3" xfId="0" applyFont="1" applyBorder="1"/>
    <xf numFmtId="0" fontId="2" fillId="4" borderId="0" xfId="0" applyFont="1" applyFill="1"/>
    <xf numFmtId="0" fontId="2" fillId="5" borderId="0" xfId="0" applyFont="1" applyFill="1"/>
    <xf numFmtId="0" fontId="4" fillId="0" borderId="0" xfId="0" applyFont="1"/>
    <xf numFmtId="0" fontId="1" fillId="0" borderId="3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8" fontId="1" fillId="0" borderId="1" xfId="0" applyNumberFormat="1" applyFont="1" applyBorder="1" applyAlignment="1">
      <alignment horizontal="left"/>
    </xf>
    <xf numFmtId="8" fontId="5" fillId="0" borderId="0" xfId="0" applyNumberFormat="1" applyFont="1"/>
    <xf numFmtId="8" fontId="2" fillId="3" borderId="4" xfId="0" applyNumberFormat="1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8" fontId="2" fillId="0" borderId="5" xfId="0" applyNumberFormat="1" applyFont="1" applyBorder="1"/>
    <xf numFmtId="8" fontId="2" fillId="0" borderId="1" xfId="0" applyNumberFormat="1" applyFont="1" applyBorder="1" applyAlignment="1">
      <alignment horizontal="left" wrapText="1"/>
    </xf>
    <xf numFmtId="8" fontId="5" fillId="0" borderId="1" xfId="0" applyNumberFormat="1" applyFont="1" applyBorder="1"/>
    <xf numFmtId="8" fontId="2" fillId="0" borderId="2" xfId="0" applyNumberFormat="1" applyFont="1" applyBorder="1" applyAlignment="1">
      <alignment horizontal="left"/>
    </xf>
    <xf numFmtId="8" fontId="1" fillId="6" borderId="1" xfId="0" applyNumberFormat="1" applyFont="1" applyFill="1" applyBorder="1"/>
    <xf numFmtId="8" fontId="2" fillId="6" borderId="1" xfId="0" applyNumberFormat="1" applyFont="1" applyFill="1" applyBorder="1" applyAlignment="1">
      <alignment wrapText="1"/>
    </xf>
    <xf numFmtId="8" fontId="1" fillId="7" borderId="1" xfId="0" applyNumberFormat="1" applyFont="1" applyFill="1" applyBorder="1"/>
    <xf numFmtId="0" fontId="1" fillId="7" borderId="0" xfId="0" applyFont="1" applyFill="1"/>
    <xf numFmtId="0" fontId="6" fillId="8" borderId="0" xfId="0" applyFont="1" applyFill="1"/>
    <xf numFmtId="0" fontId="7" fillId="8" borderId="0" xfId="0" applyFont="1" applyFill="1"/>
    <xf numFmtId="8" fontId="1" fillId="7" borderId="0" xfId="0" applyNumberFormat="1" applyFont="1" applyFill="1"/>
    <xf numFmtId="0" fontId="7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696969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E3BC9-5E22-4F80-9F6B-E2C99A46F277}">
  <sheetPr>
    <tabColor theme="4" tint="0.59999389629810485"/>
  </sheetPr>
  <dimension ref="A1:U58"/>
  <sheetViews>
    <sheetView showGridLines="0" topLeftCell="B1" workbookViewId="0">
      <selection activeCell="D6" sqref="D6"/>
    </sheetView>
  </sheetViews>
  <sheetFormatPr defaultRowHeight="14.5" x14ac:dyDescent="0.35"/>
  <cols>
    <col min="1" max="1" width="0" hidden="1" customWidth="1"/>
    <col min="2" max="2" width="41.7265625" customWidth="1"/>
    <col min="3" max="3" width="13.7265625" customWidth="1"/>
    <col min="4" max="4" width="14.26953125" bestFit="1" customWidth="1"/>
    <col min="5" max="5" width="14.1796875" bestFit="1" customWidth="1"/>
    <col min="6" max="6" width="13.1796875" bestFit="1" customWidth="1"/>
    <col min="7" max="7" width="1.26953125" customWidth="1"/>
    <col min="8" max="8" width="13.7265625" customWidth="1"/>
    <col min="9" max="10" width="14.1796875" bestFit="1" customWidth="1"/>
    <col min="11" max="11" width="13.1796875" bestFit="1" customWidth="1"/>
    <col min="12" max="12" width="1.26953125" customWidth="1"/>
    <col min="13" max="13" width="13.1796875" bestFit="1" customWidth="1"/>
    <col min="14" max="15" width="14.1796875" bestFit="1" customWidth="1"/>
    <col min="16" max="16" width="13.1796875" bestFit="1" customWidth="1"/>
    <col min="17" max="17" width="1.26953125" customWidth="1"/>
    <col min="18" max="18" width="13.1796875" bestFit="1" customWidth="1"/>
    <col min="19" max="20" width="14.1796875" bestFit="1" customWidth="1"/>
    <col min="21" max="21" width="13.1796875" bestFit="1" customWidth="1"/>
  </cols>
  <sheetData>
    <row r="1" spans="1:21" ht="21" x14ac:dyDescent="0.5">
      <c r="B1" s="8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35">
      <c r="C2" s="18" t="s">
        <v>1</v>
      </c>
    </row>
    <row r="3" spans="1:21" x14ac:dyDescent="0.35">
      <c r="A3" s="15"/>
      <c r="B3" s="3"/>
      <c r="C3" s="16" t="s">
        <v>2</v>
      </c>
      <c r="D3" s="16"/>
      <c r="E3" s="10"/>
      <c r="F3" s="10"/>
      <c r="H3" s="17" t="s">
        <v>3</v>
      </c>
      <c r="I3" s="11"/>
      <c r="J3" s="11"/>
      <c r="K3" s="11"/>
      <c r="M3" s="16" t="s">
        <v>4</v>
      </c>
      <c r="N3" s="16"/>
      <c r="O3" s="10"/>
      <c r="P3" s="10"/>
      <c r="R3" s="17" t="s">
        <v>5</v>
      </c>
      <c r="S3" s="11"/>
      <c r="T3" s="11"/>
      <c r="U3" s="11"/>
    </row>
    <row r="4" spans="1:21" s="2" customFormat="1" ht="33" customHeight="1" x14ac:dyDescent="0.35">
      <c r="A4" s="19" t="s">
        <v>6</v>
      </c>
      <c r="B4" s="9" t="s">
        <v>7</v>
      </c>
      <c r="C4" s="9" t="s">
        <v>8</v>
      </c>
      <c r="D4" s="9" t="s">
        <v>9</v>
      </c>
      <c r="E4" s="20" t="s">
        <v>10</v>
      </c>
      <c r="F4" s="20" t="s">
        <v>11</v>
      </c>
      <c r="H4" s="9" t="s">
        <v>12</v>
      </c>
      <c r="I4" s="20" t="s">
        <v>9</v>
      </c>
      <c r="J4" s="20" t="s">
        <v>10</v>
      </c>
      <c r="K4" s="20" t="s">
        <v>11</v>
      </c>
      <c r="M4" s="9" t="s">
        <v>13</v>
      </c>
      <c r="N4" s="20" t="s">
        <v>9</v>
      </c>
      <c r="O4" s="20" t="s">
        <v>10</v>
      </c>
      <c r="P4" s="20" t="s">
        <v>11</v>
      </c>
      <c r="R4" s="9" t="s">
        <v>14</v>
      </c>
      <c r="S4" s="20" t="s">
        <v>9</v>
      </c>
      <c r="T4" s="20" t="s">
        <v>10</v>
      </c>
      <c r="U4" s="20" t="s">
        <v>11</v>
      </c>
    </row>
    <row r="5" spans="1:21" x14ac:dyDescent="0.35">
      <c r="A5" s="14">
        <v>1</v>
      </c>
      <c r="B5" s="6" t="s">
        <v>15</v>
      </c>
      <c r="C5" s="5"/>
      <c r="D5" s="5">
        <v>28557520.100000001</v>
      </c>
      <c r="E5" s="5">
        <v>29587138.09</v>
      </c>
      <c r="F5" s="5">
        <v>2937951.31</v>
      </c>
      <c r="H5" s="5"/>
      <c r="I5" s="5">
        <v>26697037.780000001</v>
      </c>
      <c r="J5" s="5">
        <v>27110328.59</v>
      </c>
      <c r="K5" s="5">
        <v>2183428.81</v>
      </c>
      <c r="M5" s="5">
        <v>2183428.81</v>
      </c>
      <c r="N5" s="5">
        <v>26421620.079999998</v>
      </c>
      <c r="O5" s="5">
        <v>26340636.579999998</v>
      </c>
      <c r="P5" s="5">
        <v>2264412.31</v>
      </c>
      <c r="R5" s="5">
        <v>2264412.31</v>
      </c>
      <c r="S5" s="5">
        <v>25868398.120000001</v>
      </c>
      <c r="T5" s="5">
        <v>25373015.399999999</v>
      </c>
      <c r="U5" s="5">
        <v>2759795.03</v>
      </c>
    </row>
    <row r="6" spans="1:21" x14ac:dyDescent="0.35">
      <c r="A6" s="14">
        <v>155</v>
      </c>
      <c r="B6" s="6" t="s">
        <v>16</v>
      </c>
      <c r="C6" s="5">
        <v>0</v>
      </c>
      <c r="D6" s="5">
        <v>572583.86</v>
      </c>
      <c r="E6" s="5">
        <v>588975.62</v>
      </c>
      <c r="F6" s="5">
        <v>0</v>
      </c>
      <c r="H6" s="5"/>
      <c r="I6" s="5">
        <v>560594.67000000004</v>
      </c>
      <c r="J6" s="5">
        <v>560594.66</v>
      </c>
      <c r="K6" s="5">
        <v>0.01</v>
      </c>
      <c r="M6" s="5">
        <v>0.01</v>
      </c>
      <c r="N6" s="5">
        <v>552873</v>
      </c>
      <c r="O6" s="5">
        <v>404034.47000000003</v>
      </c>
      <c r="P6" s="5">
        <v>148838.54</v>
      </c>
      <c r="R6" s="5">
        <v>148838.54</v>
      </c>
      <c r="S6" s="5">
        <v>156207.63</v>
      </c>
      <c r="T6" s="5">
        <v>156207.63</v>
      </c>
      <c r="U6" s="5">
        <v>148838.54</v>
      </c>
    </row>
    <row r="7" spans="1:21" x14ac:dyDescent="0.35">
      <c r="A7" s="14">
        <v>107</v>
      </c>
      <c r="B7" s="6" t="s">
        <v>17</v>
      </c>
      <c r="C7" s="5"/>
      <c r="D7" s="5">
        <v>166701.64000000001</v>
      </c>
      <c r="E7" s="5">
        <v>167213.5</v>
      </c>
      <c r="F7" s="5">
        <v>0</v>
      </c>
      <c r="H7" s="5"/>
      <c r="I7" s="5">
        <v>151740.28</v>
      </c>
      <c r="J7" s="5">
        <v>151740.26999999999</v>
      </c>
      <c r="K7" s="5">
        <v>0.01</v>
      </c>
      <c r="M7" s="5">
        <v>0.01</v>
      </c>
      <c r="N7" s="5">
        <v>174590.27</v>
      </c>
      <c r="O7" s="5">
        <v>174590.28</v>
      </c>
      <c r="P7" s="5">
        <v>0</v>
      </c>
      <c r="R7" s="5"/>
      <c r="S7" s="5">
        <v>150199.65</v>
      </c>
      <c r="T7" s="5">
        <v>150199.65</v>
      </c>
      <c r="U7" s="5">
        <v>0</v>
      </c>
    </row>
    <row r="8" spans="1:21" x14ac:dyDescent="0.35">
      <c r="A8" s="14">
        <v>108</v>
      </c>
      <c r="B8" s="6" t="s">
        <v>18</v>
      </c>
      <c r="C8" s="5">
        <v>0</v>
      </c>
      <c r="D8" s="5">
        <v>488830.39</v>
      </c>
      <c r="E8" s="5">
        <v>488830.38999999996</v>
      </c>
      <c r="F8" s="5">
        <v>3978.1</v>
      </c>
      <c r="H8" s="5"/>
      <c r="I8" s="5">
        <v>485501.47</v>
      </c>
      <c r="J8" s="5">
        <v>505767</v>
      </c>
      <c r="K8" s="5">
        <v>0</v>
      </c>
      <c r="M8" s="5"/>
      <c r="N8" s="5">
        <v>531627.41</v>
      </c>
      <c r="O8" s="5">
        <v>531627.41</v>
      </c>
      <c r="P8" s="5">
        <v>0</v>
      </c>
      <c r="R8" s="5"/>
      <c r="S8" s="5">
        <v>514970.22</v>
      </c>
      <c r="T8" s="5">
        <v>514970.22</v>
      </c>
      <c r="U8" s="5">
        <v>0</v>
      </c>
    </row>
    <row r="9" spans="1:21" x14ac:dyDescent="0.35">
      <c r="A9" s="14">
        <v>334</v>
      </c>
      <c r="B9" s="6" t="s">
        <v>19</v>
      </c>
      <c r="C9" s="5"/>
      <c r="D9" s="5"/>
      <c r="E9" s="5"/>
      <c r="F9" s="5"/>
      <c r="H9" s="5"/>
      <c r="I9" s="5"/>
      <c r="J9" s="5"/>
      <c r="K9" s="5"/>
      <c r="M9" s="5"/>
      <c r="N9" s="5">
        <v>50631.18</v>
      </c>
      <c r="O9" s="5">
        <v>50631.18</v>
      </c>
      <c r="P9" s="5">
        <v>0</v>
      </c>
      <c r="R9" s="5"/>
      <c r="S9" s="5">
        <v>64258.57</v>
      </c>
      <c r="T9" s="5">
        <v>62924.01</v>
      </c>
      <c r="U9" s="5">
        <v>1334.56</v>
      </c>
    </row>
    <row r="10" spans="1:21" x14ac:dyDescent="0.35">
      <c r="A10" s="14">
        <v>123</v>
      </c>
      <c r="B10" s="6" t="s">
        <v>20</v>
      </c>
      <c r="C10" s="5"/>
      <c r="D10" s="5">
        <v>85364.12</v>
      </c>
      <c r="E10" s="5">
        <v>85626.23</v>
      </c>
      <c r="F10" s="5">
        <v>0</v>
      </c>
      <c r="H10" s="5"/>
      <c r="I10" s="5">
        <v>88190.17</v>
      </c>
      <c r="J10" s="5">
        <v>88190.17</v>
      </c>
      <c r="K10" s="5">
        <v>0</v>
      </c>
      <c r="M10" s="5"/>
      <c r="N10" s="5">
        <v>185065.7</v>
      </c>
      <c r="O10" s="5">
        <v>185065.7</v>
      </c>
      <c r="P10" s="5">
        <v>0</v>
      </c>
      <c r="R10" s="5"/>
      <c r="S10" s="5">
        <v>213134.86</v>
      </c>
      <c r="T10" s="5">
        <v>213134.86</v>
      </c>
      <c r="U10" s="5">
        <v>0</v>
      </c>
    </row>
    <row r="11" spans="1:21" x14ac:dyDescent="0.35">
      <c r="A11" s="14">
        <v>156</v>
      </c>
      <c r="B11" s="6" t="s">
        <v>21</v>
      </c>
      <c r="C11" s="5"/>
      <c r="D11" s="5">
        <v>790826.11</v>
      </c>
      <c r="E11" s="5">
        <v>792220.34</v>
      </c>
      <c r="F11" s="5">
        <v>1034.03</v>
      </c>
      <c r="H11" s="5"/>
      <c r="I11" s="5">
        <v>807513.61</v>
      </c>
      <c r="J11" s="5">
        <v>585958.82000000007</v>
      </c>
      <c r="K11" s="5">
        <v>222588.82</v>
      </c>
      <c r="M11" s="5">
        <v>222588.82</v>
      </c>
      <c r="N11" s="5">
        <v>855492.37</v>
      </c>
      <c r="O11" s="5">
        <v>1076387.44</v>
      </c>
      <c r="P11" s="5">
        <v>1693.75</v>
      </c>
      <c r="R11" s="5">
        <v>1693.75</v>
      </c>
      <c r="S11" s="5">
        <v>829960.34</v>
      </c>
      <c r="T11" s="5">
        <v>823873.46</v>
      </c>
      <c r="U11" s="5">
        <v>7780.63</v>
      </c>
    </row>
    <row r="12" spans="1:21" x14ac:dyDescent="0.35">
      <c r="A12" s="14">
        <v>109</v>
      </c>
      <c r="B12" s="6" t="s">
        <v>22</v>
      </c>
      <c r="C12" s="5">
        <v>0</v>
      </c>
      <c r="D12" s="5">
        <v>842366.71</v>
      </c>
      <c r="E12" s="5">
        <v>865362.33</v>
      </c>
      <c r="F12" s="5">
        <v>0</v>
      </c>
      <c r="H12" s="5"/>
      <c r="I12" s="5">
        <v>799412.24</v>
      </c>
      <c r="J12" s="5">
        <v>438835.52</v>
      </c>
      <c r="K12" s="5">
        <v>360576.72</v>
      </c>
      <c r="M12" s="5">
        <v>360576.72</v>
      </c>
      <c r="N12" s="5">
        <v>407526.02</v>
      </c>
      <c r="O12" s="5">
        <v>768102.74</v>
      </c>
      <c r="P12" s="5">
        <v>0</v>
      </c>
      <c r="R12" s="5"/>
      <c r="S12" s="5">
        <v>375928.27</v>
      </c>
      <c r="T12" s="5">
        <v>375928.27</v>
      </c>
      <c r="U12" s="5">
        <v>0</v>
      </c>
    </row>
    <row r="13" spans="1:21" x14ac:dyDescent="0.35">
      <c r="A13" s="14">
        <v>169</v>
      </c>
      <c r="B13" s="6" t="s">
        <v>23</v>
      </c>
      <c r="C13" s="5"/>
      <c r="D13" s="5"/>
      <c r="E13" s="5"/>
      <c r="F13" s="5"/>
      <c r="H13" s="5"/>
      <c r="I13" s="5"/>
      <c r="J13" s="5"/>
      <c r="K13" s="5"/>
      <c r="M13" s="5"/>
      <c r="N13" s="5"/>
      <c r="O13" s="5"/>
      <c r="P13" s="5"/>
      <c r="R13" s="5"/>
      <c r="S13" s="5">
        <v>123427.35</v>
      </c>
      <c r="T13" s="5">
        <v>119692.74</v>
      </c>
      <c r="U13" s="5">
        <v>3734.61</v>
      </c>
    </row>
    <row r="14" spans="1:21" x14ac:dyDescent="0.35">
      <c r="A14" s="14">
        <v>114</v>
      </c>
      <c r="B14" s="6" t="s">
        <v>24</v>
      </c>
      <c r="C14" s="5"/>
      <c r="D14" s="5">
        <v>200525.15</v>
      </c>
      <c r="E14" s="5">
        <v>199316.78</v>
      </c>
      <c r="F14" s="5">
        <v>1824.09</v>
      </c>
      <c r="H14" s="5"/>
      <c r="I14" s="5">
        <v>196080.55</v>
      </c>
      <c r="J14" s="5">
        <v>194014.63999999998</v>
      </c>
      <c r="K14" s="5">
        <v>3890</v>
      </c>
      <c r="M14" s="5">
        <v>3890</v>
      </c>
      <c r="N14" s="5">
        <v>193308.32</v>
      </c>
      <c r="O14" s="5">
        <v>172067.73</v>
      </c>
      <c r="P14" s="5">
        <v>25130.59</v>
      </c>
      <c r="R14" s="5">
        <v>25130.59</v>
      </c>
      <c r="S14" s="5">
        <v>165648.75</v>
      </c>
      <c r="T14" s="5">
        <v>167280.19999999998</v>
      </c>
      <c r="U14" s="5">
        <v>23499.14</v>
      </c>
    </row>
    <row r="15" spans="1:21" x14ac:dyDescent="0.35">
      <c r="A15" s="14">
        <v>115</v>
      </c>
      <c r="B15" s="6" t="s">
        <v>25</v>
      </c>
      <c r="C15" s="5">
        <v>0</v>
      </c>
      <c r="D15" s="5">
        <v>1014705.6</v>
      </c>
      <c r="E15" s="5">
        <v>998435.6</v>
      </c>
      <c r="F15" s="5">
        <v>73383.820000000007</v>
      </c>
      <c r="H15" s="5"/>
      <c r="I15" s="5">
        <v>992993.92</v>
      </c>
      <c r="J15" s="5">
        <v>944163.8600000001</v>
      </c>
      <c r="K15" s="5">
        <v>122213.88</v>
      </c>
      <c r="M15" s="5">
        <v>122213.88</v>
      </c>
      <c r="N15" s="5">
        <v>1053652.3500000001</v>
      </c>
      <c r="O15" s="5">
        <v>1006992.01</v>
      </c>
      <c r="P15" s="5">
        <v>168874.22</v>
      </c>
      <c r="R15" s="5">
        <v>168874.22</v>
      </c>
      <c r="S15" s="5">
        <v>1075853.8799999999</v>
      </c>
      <c r="T15" s="5">
        <v>1202588.46</v>
      </c>
      <c r="U15" s="5">
        <v>42139.64</v>
      </c>
    </row>
    <row r="16" spans="1:21" x14ac:dyDescent="0.35">
      <c r="A16" s="14">
        <v>170</v>
      </c>
      <c r="B16" s="6" t="s">
        <v>26</v>
      </c>
      <c r="C16" s="5"/>
      <c r="D16" s="5">
        <v>318102.15999999997</v>
      </c>
      <c r="E16" s="5">
        <v>316155.64999999997</v>
      </c>
      <c r="F16" s="5">
        <v>2923.25</v>
      </c>
      <c r="H16" s="5"/>
      <c r="I16" s="5">
        <v>329591.15000000002</v>
      </c>
      <c r="J16" s="5">
        <v>332514.40000000002</v>
      </c>
      <c r="K16" s="5">
        <v>0</v>
      </c>
      <c r="M16" s="5"/>
      <c r="N16" s="5">
        <v>337832.19</v>
      </c>
      <c r="O16" s="5">
        <v>337832.19</v>
      </c>
      <c r="P16" s="5">
        <v>0</v>
      </c>
      <c r="R16" s="5"/>
      <c r="S16" s="5">
        <v>330068.90000000002</v>
      </c>
      <c r="T16" s="5">
        <v>316667.45</v>
      </c>
      <c r="U16" s="5">
        <v>13401.45</v>
      </c>
    </row>
    <row r="17" spans="1:21" x14ac:dyDescent="0.35">
      <c r="A17" s="14">
        <v>317</v>
      </c>
      <c r="B17" s="6" t="s">
        <v>27</v>
      </c>
      <c r="C17" s="5"/>
      <c r="D17" s="5">
        <v>74089.61</v>
      </c>
      <c r="E17" s="5">
        <v>74089.61</v>
      </c>
      <c r="F17" s="5">
        <v>0</v>
      </c>
      <c r="H17" s="5"/>
      <c r="I17" s="5">
        <v>204143.92</v>
      </c>
      <c r="J17" s="5">
        <v>187171.32</v>
      </c>
      <c r="K17" s="5">
        <v>16972.599999999999</v>
      </c>
      <c r="M17" s="5">
        <v>16972.599999999999</v>
      </c>
      <c r="N17" s="5">
        <v>333467.43</v>
      </c>
      <c r="O17" s="5">
        <v>349034.89999999997</v>
      </c>
      <c r="P17" s="5">
        <v>1405.13</v>
      </c>
      <c r="R17" s="5">
        <v>1405.13</v>
      </c>
      <c r="S17" s="5">
        <v>326078.15000000002</v>
      </c>
      <c r="T17" s="5">
        <v>327483.28000000003</v>
      </c>
      <c r="U17" s="5">
        <v>0</v>
      </c>
    </row>
    <row r="18" spans="1:21" x14ac:dyDescent="0.35">
      <c r="A18" s="14">
        <v>181</v>
      </c>
      <c r="B18" s="6" t="s">
        <v>28</v>
      </c>
      <c r="C18" s="5">
        <v>0</v>
      </c>
      <c r="D18" s="5">
        <v>259828.11</v>
      </c>
      <c r="E18" s="5">
        <v>259828.21</v>
      </c>
      <c r="F18" s="5">
        <v>0</v>
      </c>
      <c r="H18" s="5"/>
      <c r="I18" s="5">
        <v>681230.28</v>
      </c>
      <c r="J18" s="5">
        <v>709049.52</v>
      </c>
      <c r="K18" s="5">
        <v>0</v>
      </c>
      <c r="M18" s="5"/>
      <c r="N18" s="5">
        <v>583395.71</v>
      </c>
      <c r="O18" s="5">
        <v>583395.71</v>
      </c>
      <c r="P18" s="5">
        <v>0</v>
      </c>
      <c r="R18" s="5"/>
      <c r="S18" s="5">
        <v>532846.43000000005</v>
      </c>
      <c r="T18" s="5">
        <v>532846.43000000005</v>
      </c>
      <c r="U18" s="5">
        <v>0</v>
      </c>
    </row>
    <row r="19" spans="1:21" x14ac:dyDescent="0.35">
      <c r="A19" s="14">
        <v>116</v>
      </c>
      <c r="B19" s="6" t="s">
        <v>29</v>
      </c>
      <c r="C19" s="5">
        <v>0</v>
      </c>
      <c r="D19" s="5">
        <v>533123.1</v>
      </c>
      <c r="E19" s="5">
        <v>509447.01</v>
      </c>
      <c r="F19" s="5">
        <v>80767.39</v>
      </c>
      <c r="H19" s="5"/>
      <c r="I19" s="5">
        <v>558459.11</v>
      </c>
      <c r="J19" s="5">
        <v>636710.82000000007</v>
      </c>
      <c r="K19" s="5">
        <v>2515.6799999999998</v>
      </c>
      <c r="M19" s="5">
        <v>2515.6799999999998</v>
      </c>
      <c r="N19" s="5">
        <v>600590.56000000006</v>
      </c>
      <c r="O19" s="5">
        <v>603106.24000000011</v>
      </c>
      <c r="P19" s="5">
        <v>0</v>
      </c>
      <c r="R19" s="5"/>
      <c r="S19" s="5">
        <v>568183.81000000006</v>
      </c>
      <c r="T19" s="5">
        <v>540176.65</v>
      </c>
      <c r="U19" s="5">
        <v>28007.16</v>
      </c>
    </row>
    <row r="20" spans="1:21" x14ac:dyDescent="0.35">
      <c r="A20" s="14">
        <v>117</v>
      </c>
      <c r="B20" s="6" t="s">
        <v>30</v>
      </c>
      <c r="C20" s="5"/>
      <c r="D20" s="5">
        <v>471918.65</v>
      </c>
      <c r="E20" s="5">
        <v>473367.69</v>
      </c>
      <c r="F20" s="5">
        <v>0</v>
      </c>
      <c r="H20" s="5"/>
      <c r="I20" s="5">
        <v>461629.89</v>
      </c>
      <c r="J20" s="5">
        <v>461629.89</v>
      </c>
      <c r="K20" s="5">
        <v>0</v>
      </c>
      <c r="M20" s="5"/>
      <c r="N20" s="5">
        <v>487106.87</v>
      </c>
      <c r="O20" s="5">
        <v>487106.87</v>
      </c>
      <c r="P20" s="5">
        <v>0</v>
      </c>
      <c r="R20" s="5"/>
      <c r="S20" s="5">
        <v>443732.67</v>
      </c>
      <c r="T20" s="5">
        <v>420105.78</v>
      </c>
      <c r="U20" s="5">
        <v>23626.89</v>
      </c>
    </row>
    <row r="21" spans="1:21" x14ac:dyDescent="0.35">
      <c r="A21" s="14">
        <v>118</v>
      </c>
      <c r="B21" s="6" t="s">
        <v>31</v>
      </c>
      <c r="C21" s="5"/>
      <c r="D21" s="5">
        <v>124019.57</v>
      </c>
      <c r="E21" s="5">
        <v>124400.38</v>
      </c>
      <c r="F21" s="5">
        <v>0</v>
      </c>
      <c r="H21" s="5"/>
      <c r="I21" s="5">
        <v>129343.11</v>
      </c>
      <c r="J21" s="5">
        <v>129343.11</v>
      </c>
      <c r="K21" s="5">
        <v>0</v>
      </c>
      <c r="M21" s="5"/>
      <c r="N21" s="5">
        <v>162368.95000000001</v>
      </c>
      <c r="O21" s="5">
        <v>162368.95000000001</v>
      </c>
      <c r="P21" s="5">
        <v>0</v>
      </c>
      <c r="R21" s="5"/>
      <c r="S21" s="5">
        <v>158983.07</v>
      </c>
      <c r="T21" s="5">
        <v>158983.07</v>
      </c>
      <c r="U21" s="5">
        <v>0</v>
      </c>
    </row>
    <row r="22" spans="1:21" x14ac:dyDescent="0.35">
      <c r="A22" s="14">
        <v>144</v>
      </c>
      <c r="B22" s="6" t="s">
        <v>32</v>
      </c>
      <c r="C22" s="5"/>
      <c r="D22" s="5">
        <v>134488.75</v>
      </c>
      <c r="E22" s="5">
        <v>134901.70000000001</v>
      </c>
      <c r="F22" s="5">
        <v>0</v>
      </c>
      <c r="H22" s="5"/>
      <c r="I22" s="5">
        <v>131636.26</v>
      </c>
      <c r="J22" s="5">
        <v>118434.65</v>
      </c>
      <c r="K22" s="5">
        <v>13201.61</v>
      </c>
      <c r="M22" s="5">
        <v>13201.61</v>
      </c>
      <c r="N22" s="5">
        <v>144909.94</v>
      </c>
      <c r="O22" s="5">
        <v>158111.54999999999</v>
      </c>
      <c r="P22" s="5">
        <v>0</v>
      </c>
      <c r="R22" s="5"/>
      <c r="S22" s="5">
        <v>141576.95000000001</v>
      </c>
      <c r="T22" s="5">
        <v>141576.95000000001</v>
      </c>
      <c r="U22" s="5">
        <v>0</v>
      </c>
    </row>
    <row r="23" spans="1:21" x14ac:dyDescent="0.35">
      <c r="A23" s="14">
        <v>120</v>
      </c>
      <c r="B23" s="6" t="s">
        <v>33</v>
      </c>
      <c r="C23" s="5">
        <v>0</v>
      </c>
      <c r="D23" s="5">
        <v>2610048.2799999998</v>
      </c>
      <c r="E23" s="5">
        <v>2493478.14</v>
      </c>
      <c r="F23" s="5">
        <v>400837.82</v>
      </c>
      <c r="H23" s="5"/>
      <c r="I23" s="5">
        <v>2626853.89</v>
      </c>
      <c r="J23" s="5">
        <v>2918145.4</v>
      </c>
      <c r="K23" s="5">
        <v>109546.31</v>
      </c>
      <c r="M23" s="5">
        <v>109546.31</v>
      </c>
      <c r="N23" s="5">
        <v>2590788.86</v>
      </c>
      <c r="O23" s="5">
        <v>2505926.9900000002</v>
      </c>
      <c r="P23" s="5">
        <v>194408.18</v>
      </c>
      <c r="R23" s="5">
        <v>194408.18</v>
      </c>
      <c r="S23" s="5">
        <v>2529966.81</v>
      </c>
      <c r="T23" s="5">
        <v>2564254.98</v>
      </c>
      <c r="U23" s="5">
        <v>160120.01</v>
      </c>
    </row>
    <row r="24" spans="1:21" x14ac:dyDescent="0.35">
      <c r="A24" s="14">
        <v>340</v>
      </c>
      <c r="B24" s="6" t="s">
        <v>34</v>
      </c>
      <c r="C24" s="5"/>
      <c r="D24" s="5"/>
      <c r="E24" s="5"/>
      <c r="F24" s="5"/>
      <c r="H24" s="5"/>
      <c r="I24" s="5"/>
      <c r="J24" s="5"/>
      <c r="K24" s="5"/>
      <c r="M24" s="5"/>
      <c r="N24" s="5">
        <v>50631.18</v>
      </c>
      <c r="O24" s="5">
        <v>50631.18</v>
      </c>
      <c r="P24" s="5">
        <v>0</v>
      </c>
      <c r="R24" s="5"/>
      <c r="S24" s="5">
        <v>54715.22</v>
      </c>
      <c r="T24" s="5">
        <v>54715.22</v>
      </c>
      <c r="U24" s="5">
        <v>0</v>
      </c>
    </row>
    <row r="25" spans="1:21" x14ac:dyDescent="0.35">
      <c r="A25" s="14">
        <v>180</v>
      </c>
      <c r="B25" s="6" t="s">
        <v>35</v>
      </c>
      <c r="C25" s="5"/>
      <c r="D25" s="5">
        <v>66841.72</v>
      </c>
      <c r="E25" s="5">
        <v>67046.960000000006</v>
      </c>
      <c r="F25" s="5">
        <v>0</v>
      </c>
      <c r="H25" s="5"/>
      <c r="I25" s="5">
        <v>76357.679999999993</v>
      </c>
      <c r="J25" s="5">
        <v>73704.87</v>
      </c>
      <c r="K25" s="5">
        <v>2652.81</v>
      </c>
      <c r="M25" s="5">
        <v>2652.81</v>
      </c>
      <c r="N25" s="5">
        <v>94278.75</v>
      </c>
      <c r="O25" s="5">
        <v>96931.56</v>
      </c>
      <c r="P25" s="5">
        <v>0</v>
      </c>
      <c r="R25" s="5"/>
      <c r="S25" s="5">
        <v>92288.98</v>
      </c>
      <c r="T25" s="5">
        <v>92288.98</v>
      </c>
      <c r="U25" s="5">
        <v>0</v>
      </c>
    </row>
    <row r="26" spans="1:21" x14ac:dyDescent="0.35">
      <c r="A26" s="14">
        <v>121</v>
      </c>
      <c r="B26" s="6" t="s">
        <v>36</v>
      </c>
      <c r="C26" s="5">
        <v>0</v>
      </c>
      <c r="D26" s="5">
        <v>326960.7</v>
      </c>
      <c r="E26" s="5">
        <v>330167.75</v>
      </c>
      <c r="F26" s="5">
        <v>0</v>
      </c>
      <c r="H26" s="5"/>
      <c r="I26" s="5">
        <v>345357.06</v>
      </c>
      <c r="J26" s="5">
        <v>335765.4</v>
      </c>
      <c r="K26" s="5">
        <v>23434.42</v>
      </c>
      <c r="M26" s="5">
        <v>23434.42</v>
      </c>
      <c r="N26" s="5">
        <v>411160.11</v>
      </c>
      <c r="O26" s="5">
        <v>374398.3</v>
      </c>
      <c r="P26" s="5">
        <v>60196.23</v>
      </c>
      <c r="R26" s="5"/>
      <c r="S26" s="5">
        <v>369061.99</v>
      </c>
      <c r="T26" s="5">
        <v>298570.25</v>
      </c>
      <c r="U26" s="5">
        <v>130443.65000000001</v>
      </c>
    </row>
    <row r="27" spans="1:21" ht="29" x14ac:dyDescent="0.35">
      <c r="A27" s="14">
        <v>124</v>
      </c>
      <c r="B27" s="6" t="s">
        <v>37</v>
      </c>
      <c r="C27" s="5"/>
      <c r="D27" s="5">
        <v>165091</v>
      </c>
      <c r="E27" s="5">
        <v>165597.92000000001</v>
      </c>
      <c r="F27" s="5">
        <v>0</v>
      </c>
      <c r="H27" s="5"/>
      <c r="I27" s="5">
        <v>162847.64000000001</v>
      </c>
      <c r="J27" s="5">
        <v>162847.64000000001</v>
      </c>
      <c r="K27" s="5">
        <v>0</v>
      </c>
      <c r="M27" s="5"/>
      <c r="N27" s="5">
        <v>188557.51</v>
      </c>
      <c r="O27" s="5">
        <v>188557.51</v>
      </c>
      <c r="P27" s="5">
        <v>0</v>
      </c>
      <c r="R27" s="5"/>
      <c r="S27" s="5">
        <v>184577.98</v>
      </c>
      <c r="T27" s="5">
        <v>184577.98</v>
      </c>
      <c r="U27" s="5">
        <v>0</v>
      </c>
    </row>
    <row r="28" spans="1:21" x14ac:dyDescent="0.35">
      <c r="A28" s="15">
        <v>345</v>
      </c>
      <c r="B28" s="6" t="s">
        <v>38</v>
      </c>
      <c r="C28" s="6"/>
      <c r="D28" s="6"/>
      <c r="E28" s="5"/>
      <c r="F28" s="5"/>
      <c r="H28" s="5"/>
      <c r="I28" s="5"/>
      <c r="J28" s="5"/>
      <c r="K28" s="5"/>
      <c r="M28" s="5"/>
      <c r="N28" s="5">
        <v>27934.45</v>
      </c>
      <c r="O28" s="5">
        <v>27934.45</v>
      </c>
      <c r="P28" s="5">
        <v>0</v>
      </c>
      <c r="R28" s="5"/>
      <c r="S28" s="5">
        <v>27357.61</v>
      </c>
      <c r="T28" s="5">
        <v>27357.61</v>
      </c>
      <c r="U28" s="5">
        <v>0</v>
      </c>
    </row>
    <row r="29" spans="1:21" x14ac:dyDescent="0.35">
      <c r="A29" s="14">
        <v>126</v>
      </c>
      <c r="B29" s="6" t="s">
        <v>39</v>
      </c>
      <c r="C29" s="5"/>
      <c r="D29" s="5">
        <v>246428.5</v>
      </c>
      <c r="E29" s="5">
        <v>224796.81000000003</v>
      </c>
      <c r="F29" s="5">
        <v>22388.36</v>
      </c>
      <c r="H29" s="5"/>
      <c r="I29" s="5">
        <v>254525.59</v>
      </c>
      <c r="J29" s="5">
        <v>250910.59999999998</v>
      </c>
      <c r="K29" s="5">
        <v>26003.35</v>
      </c>
      <c r="M29" s="5">
        <v>26003.35</v>
      </c>
      <c r="N29" s="5">
        <v>239220.61</v>
      </c>
      <c r="O29" s="5">
        <v>263659.02</v>
      </c>
      <c r="P29" s="5">
        <v>1564.94</v>
      </c>
      <c r="R29" s="5">
        <v>1564.94</v>
      </c>
      <c r="S29" s="5">
        <v>233935.87</v>
      </c>
      <c r="T29" s="5">
        <v>217071.08000000002</v>
      </c>
      <c r="U29" s="5">
        <v>18429.73</v>
      </c>
    </row>
    <row r="30" spans="1:21" x14ac:dyDescent="0.35">
      <c r="A30" s="14">
        <v>127</v>
      </c>
      <c r="B30" s="6" t="s">
        <v>40</v>
      </c>
      <c r="C30" s="5"/>
      <c r="D30" s="5">
        <v>192471.93</v>
      </c>
      <c r="E30" s="5">
        <v>190367.09999999998</v>
      </c>
      <c r="F30" s="5">
        <v>2695.82</v>
      </c>
      <c r="H30" s="5"/>
      <c r="I30" s="5"/>
      <c r="J30" s="5"/>
      <c r="K30" s="5">
        <v>2695.82</v>
      </c>
      <c r="M30" s="5"/>
      <c r="N30" s="5"/>
      <c r="O30" s="5"/>
      <c r="P30" s="5"/>
      <c r="R30" s="5"/>
      <c r="S30" s="5"/>
      <c r="T30" s="5"/>
      <c r="U30" s="5"/>
    </row>
    <row r="31" spans="1:21" x14ac:dyDescent="0.35">
      <c r="A31" s="14">
        <v>173</v>
      </c>
      <c r="B31" s="6" t="s">
        <v>41</v>
      </c>
      <c r="C31" s="5"/>
      <c r="D31" s="5">
        <v>371253.4</v>
      </c>
      <c r="E31" s="5">
        <v>372393.35000000003</v>
      </c>
      <c r="F31" s="5">
        <v>0</v>
      </c>
      <c r="H31" s="5"/>
      <c r="I31" s="5">
        <v>362896.24</v>
      </c>
      <c r="J31" s="5">
        <v>370887.44</v>
      </c>
      <c r="K31" s="5">
        <v>0</v>
      </c>
      <c r="M31" s="5"/>
      <c r="N31" s="5">
        <v>508057.72</v>
      </c>
      <c r="O31" s="5">
        <v>508057.72</v>
      </c>
      <c r="P31" s="5">
        <v>0</v>
      </c>
      <c r="R31" s="5"/>
      <c r="S31" s="5">
        <v>496431.85</v>
      </c>
      <c r="T31" s="5">
        <v>496431.85</v>
      </c>
      <c r="U31" s="5">
        <v>0</v>
      </c>
    </row>
    <row r="32" spans="1:21" x14ac:dyDescent="0.35">
      <c r="A32" s="14">
        <v>186</v>
      </c>
      <c r="B32" s="6" t="s">
        <v>42</v>
      </c>
      <c r="C32" s="5"/>
      <c r="D32" s="5">
        <v>202941.11</v>
      </c>
      <c r="E32" s="5">
        <v>190308.73</v>
      </c>
      <c r="F32" s="5">
        <v>13255.52</v>
      </c>
      <c r="H32" s="5"/>
      <c r="I32" s="5">
        <v>218592.57</v>
      </c>
      <c r="J32" s="5">
        <v>217562.91999999998</v>
      </c>
      <c r="K32" s="5">
        <v>14285.17</v>
      </c>
      <c r="M32" s="5">
        <v>14285.17</v>
      </c>
      <c r="N32" s="5">
        <v>215494.8</v>
      </c>
      <c r="O32" s="5">
        <v>229779.97</v>
      </c>
      <c r="P32" s="5">
        <v>0</v>
      </c>
      <c r="R32" s="5"/>
      <c r="S32" s="5">
        <v>210943.47</v>
      </c>
      <c r="T32" s="5">
        <v>210738.4</v>
      </c>
      <c r="U32" s="5">
        <v>205.07</v>
      </c>
    </row>
    <row r="33" spans="1:21" x14ac:dyDescent="0.35">
      <c r="A33" s="14">
        <v>129</v>
      </c>
      <c r="B33" s="6" t="s">
        <v>43</v>
      </c>
      <c r="C33" s="5"/>
      <c r="D33" s="5">
        <v>3399263.76</v>
      </c>
      <c r="E33" s="5">
        <v>3409701.32</v>
      </c>
      <c r="F33" s="5">
        <v>0</v>
      </c>
      <c r="H33" s="5"/>
      <c r="I33" s="5">
        <v>3621749.55</v>
      </c>
      <c r="J33" s="5">
        <v>3711941.04</v>
      </c>
      <c r="K33" s="5">
        <v>0</v>
      </c>
      <c r="M33" s="5"/>
      <c r="N33" s="5">
        <v>4322855.34</v>
      </c>
      <c r="O33" s="5">
        <v>4180928.15</v>
      </c>
      <c r="P33" s="5">
        <v>141927.19</v>
      </c>
      <c r="R33" s="5">
        <v>141927.19</v>
      </c>
      <c r="S33" s="5">
        <v>4231805.96</v>
      </c>
      <c r="T33" s="5">
        <v>4150173.69</v>
      </c>
      <c r="U33" s="5">
        <v>223559.46</v>
      </c>
    </row>
    <row r="34" spans="1:21" x14ac:dyDescent="0.35">
      <c r="A34" s="14">
        <v>358</v>
      </c>
      <c r="B34" s="4" t="s">
        <v>44</v>
      </c>
      <c r="C34" s="5"/>
      <c r="D34" s="5"/>
      <c r="E34" s="5"/>
      <c r="F34" s="5"/>
      <c r="H34" s="5"/>
      <c r="I34" s="5"/>
      <c r="J34" s="5"/>
      <c r="K34" s="5"/>
      <c r="M34" s="5"/>
      <c r="N34" s="5"/>
      <c r="O34" s="5"/>
      <c r="P34" s="5"/>
      <c r="R34" s="5"/>
      <c r="S34" s="5">
        <v>57896.34</v>
      </c>
      <c r="T34" s="5">
        <v>57896.34</v>
      </c>
      <c r="U34" s="5">
        <v>0</v>
      </c>
    </row>
    <row r="35" spans="1:21" x14ac:dyDescent="0.35">
      <c r="A35" s="14">
        <v>132</v>
      </c>
      <c r="B35" s="6" t="s">
        <v>45</v>
      </c>
      <c r="C35" s="5">
        <v>0</v>
      </c>
      <c r="D35" s="5">
        <v>240791.25</v>
      </c>
      <c r="E35" s="5">
        <v>235745.22</v>
      </c>
      <c r="F35" s="5">
        <v>15800.71</v>
      </c>
      <c r="H35" s="5"/>
      <c r="I35" s="5">
        <v>235642.5</v>
      </c>
      <c r="J35" s="5">
        <v>204757.63999999998</v>
      </c>
      <c r="K35" s="5">
        <v>46685.57</v>
      </c>
      <c r="M35" s="5">
        <v>46685.57</v>
      </c>
      <c r="N35" s="5">
        <v>260139.51999999999</v>
      </c>
      <c r="O35" s="5">
        <v>249546.68</v>
      </c>
      <c r="P35" s="5">
        <v>57278.41</v>
      </c>
      <c r="R35" s="5">
        <v>57278.41</v>
      </c>
      <c r="S35" s="5">
        <v>240319.43</v>
      </c>
      <c r="T35" s="5">
        <v>252000.11000000002</v>
      </c>
      <c r="U35" s="5">
        <v>45597.73</v>
      </c>
    </row>
    <row r="36" spans="1:21" x14ac:dyDescent="0.35">
      <c r="A36" s="14">
        <v>133</v>
      </c>
      <c r="B36" s="6" t="s">
        <v>46</v>
      </c>
      <c r="C36" s="5">
        <v>0</v>
      </c>
      <c r="D36" s="5">
        <v>136904.72</v>
      </c>
      <c r="E36" s="5">
        <v>131234.01999999999</v>
      </c>
      <c r="F36" s="5">
        <v>15201.25</v>
      </c>
      <c r="H36" s="5"/>
      <c r="I36" s="5">
        <v>160950.01</v>
      </c>
      <c r="J36" s="5">
        <v>167522.70000000001</v>
      </c>
      <c r="K36" s="5">
        <v>8628.56</v>
      </c>
      <c r="M36" s="5">
        <v>8628.56</v>
      </c>
      <c r="N36" s="5">
        <v>171971.42</v>
      </c>
      <c r="O36" s="5">
        <v>180599.98</v>
      </c>
      <c r="P36" s="5">
        <v>0</v>
      </c>
      <c r="R36" s="5"/>
      <c r="S36" s="5">
        <v>155349.35</v>
      </c>
      <c r="T36" s="5">
        <v>155349.35</v>
      </c>
      <c r="U36" s="5">
        <v>0</v>
      </c>
    </row>
    <row r="37" spans="1:21" x14ac:dyDescent="0.35">
      <c r="A37" s="14">
        <v>135</v>
      </c>
      <c r="B37" s="6" t="s">
        <v>47</v>
      </c>
      <c r="C37" s="5"/>
      <c r="D37" s="5">
        <v>314880.87</v>
      </c>
      <c r="E37" s="5">
        <v>318285.46999999997</v>
      </c>
      <c r="F37" s="5">
        <v>0</v>
      </c>
      <c r="H37" s="5"/>
      <c r="I37" s="5">
        <v>307995.76</v>
      </c>
      <c r="J37" s="5">
        <v>284717.34000000003</v>
      </c>
      <c r="K37" s="5">
        <v>23278.42</v>
      </c>
      <c r="M37" s="5">
        <v>23278.42</v>
      </c>
      <c r="N37" s="5">
        <v>331721.53000000003</v>
      </c>
      <c r="O37" s="5">
        <v>354999.95</v>
      </c>
      <c r="P37" s="5">
        <v>0</v>
      </c>
      <c r="R37" s="5"/>
      <c r="S37" s="5">
        <v>324844.18</v>
      </c>
      <c r="T37" s="5">
        <v>297816.34999999998</v>
      </c>
      <c r="U37" s="5">
        <v>27027.83</v>
      </c>
    </row>
    <row r="38" spans="1:21" x14ac:dyDescent="0.35">
      <c r="A38" s="14">
        <v>184</v>
      </c>
      <c r="B38" s="6" t="s">
        <v>48</v>
      </c>
      <c r="C38" s="5"/>
      <c r="D38" s="5">
        <v>119187.63</v>
      </c>
      <c r="E38" s="5">
        <v>119553.60000000001</v>
      </c>
      <c r="F38" s="5">
        <v>0</v>
      </c>
      <c r="H38" s="5"/>
      <c r="I38" s="5">
        <v>116605.8</v>
      </c>
      <c r="J38" s="5">
        <v>114333.06</v>
      </c>
      <c r="K38" s="5">
        <v>2272.7399999999998</v>
      </c>
      <c r="M38" s="5">
        <v>2272.7399999999998</v>
      </c>
      <c r="N38" s="5">
        <v>104008.96000000001</v>
      </c>
      <c r="O38" s="5">
        <v>106281.70000000001</v>
      </c>
      <c r="P38" s="5">
        <v>0</v>
      </c>
      <c r="R38" s="5"/>
      <c r="S38" s="5">
        <v>81536.95</v>
      </c>
      <c r="T38" s="5">
        <v>81438.83</v>
      </c>
      <c r="U38" s="5">
        <v>98.12</v>
      </c>
    </row>
    <row r="39" spans="1:21" x14ac:dyDescent="0.35">
      <c r="A39" s="14">
        <v>535</v>
      </c>
      <c r="B39" s="4" t="s">
        <v>49</v>
      </c>
      <c r="C39" s="5">
        <v>0</v>
      </c>
      <c r="D39" s="5">
        <v>219852.88</v>
      </c>
      <c r="E39" s="5">
        <v>204571.69</v>
      </c>
      <c r="F39" s="5">
        <v>15956.26</v>
      </c>
      <c r="H39" s="5"/>
      <c r="I39" s="5">
        <v>215108.3</v>
      </c>
      <c r="J39" s="5">
        <v>231064.56</v>
      </c>
      <c r="K39" s="5">
        <v>0</v>
      </c>
      <c r="M39" s="5"/>
      <c r="N39" s="5"/>
      <c r="O39" s="5"/>
      <c r="P39" s="5"/>
      <c r="R39" s="5"/>
      <c r="S39" s="5"/>
      <c r="T39" s="5"/>
      <c r="U39" s="5"/>
    </row>
    <row r="40" spans="1:21" x14ac:dyDescent="0.35">
      <c r="A40" s="14">
        <v>138</v>
      </c>
      <c r="B40" s="6" t="s">
        <v>50</v>
      </c>
      <c r="C40" s="5"/>
      <c r="D40" s="5">
        <v>243984.94</v>
      </c>
      <c r="E40" s="5">
        <v>243984.94</v>
      </c>
      <c r="F40" s="5">
        <v>0</v>
      </c>
      <c r="H40" s="5"/>
      <c r="I40" s="5">
        <v>456648.87</v>
      </c>
      <c r="J40" s="5">
        <v>382593.12</v>
      </c>
      <c r="K40" s="5">
        <v>92703.81</v>
      </c>
      <c r="M40" s="5">
        <v>92703.81</v>
      </c>
      <c r="N40" s="5">
        <v>537738.06000000006</v>
      </c>
      <c r="O40" s="5">
        <v>588088.29</v>
      </c>
      <c r="P40" s="5">
        <v>42353.58</v>
      </c>
      <c r="R40" s="5">
        <v>42353.58</v>
      </c>
      <c r="S40" s="5">
        <v>526536.57999999996</v>
      </c>
      <c r="T40" s="5">
        <v>568890.15999999992</v>
      </c>
      <c r="U40" s="5">
        <v>0</v>
      </c>
    </row>
    <row r="41" spans="1:21" x14ac:dyDescent="0.35">
      <c r="A41" s="14">
        <v>125</v>
      </c>
      <c r="B41" s="6" t="s">
        <v>51</v>
      </c>
      <c r="C41" s="5"/>
      <c r="D41" s="5">
        <v>170728.24</v>
      </c>
      <c r="E41" s="5">
        <v>187337.34999999998</v>
      </c>
      <c r="F41" s="5">
        <v>0</v>
      </c>
      <c r="H41" s="5"/>
      <c r="I41" s="5">
        <v>184156.76</v>
      </c>
      <c r="J41" s="5">
        <v>124515.97</v>
      </c>
      <c r="K41" s="5">
        <v>59640.79</v>
      </c>
      <c r="M41" s="5">
        <v>59640.79</v>
      </c>
      <c r="N41" s="5">
        <v>247045.25</v>
      </c>
      <c r="O41" s="5">
        <v>306686.03999999998</v>
      </c>
      <c r="P41" s="5">
        <v>0</v>
      </c>
      <c r="R41" s="5"/>
      <c r="S41" s="5">
        <v>241660.32</v>
      </c>
      <c r="T41" s="5">
        <v>241660.32</v>
      </c>
      <c r="U41" s="5">
        <v>0</v>
      </c>
    </row>
    <row r="42" spans="1:21" ht="29" x14ac:dyDescent="0.35">
      <c r="A42" s="14">
        <v>167</v>
      </c>
      <c r="B42" s="6" t="s">
        <v>52</v>
      </c>
      <c r="C42" s="5"/>
      <c r="D42" s="5">
        <v>227100.77</v>
      </c>
      <c r="E42" s="5">
        <v>215628.03</v>
      </c>
      <c r="F42" s="5">
        <v>12170.06</v>
      </c>
      <c r="H42" s="5"/>
      <c r="I42" s="5">
        <v>224581.41</v>
      </c>
      <c r="J42" s="5">
        <v>233788.61</v>
      </c>
      <c r="K42" s="5">
        <v>2962.86</v>
      </c>
      <c r="M42" s="5">
        <v>2962.86</v>
      </c>
      <c r="N42" s="5">
        <v>221413.27</v>
      </c>
      <c r="O42" s="5">
        <v>221413.27</v>
      </c>
      <c r="P42" s="5">
        <v>2962.86</v>
      </c>
      <c r="R42" s="5">
        <v>2962.86</v>
      </c>
      <c r="S42" s="5">
        <v>216791.96</v>
      </c>
      <c r="T42" s="5">
        <v>216832.63999999998</v>
      </c>
      <c r="U42" s="5">
        <v>2922.18</v>
      </c>
    </row>
    <row r="43" spans="1:21" ht="29" x14ac:dyDescent="0.35">
      <c r="A43" s="14">
        <v>191</v>
      </c>
      <c r="B43" s="6" t="s">
        <v>53</v>
      </c>
      <c r="C43" s="5"/>
      <c r="D43" s="5">
        <v>340651.17</v>
      </c>
      <c r="E43" s="5">
        <v>341697.16</v>
      </c>
      <c r="F43" s="5">
        <v>0</v>
      </c>
      <c r="H43" s="5"/>
      <c r="I43" s="5">
        <v>734381.21</v>
      </c>
      <c r="J43" s="5">
        <v>734381.21</v>
      </c>
      <c r="K43" s="5">
        <v>0</v>
      </c>
      <c r="M43" s="5"/>
      <c r="N43" s="5">
        <v>1032701.51</v>
      </c>
      <c r="O43" s="5">
        <v>1032701.51</v>
      </c>
      <c r="P43" s="5">
        <v>0</v>
      </c>
      <c r="R43" s="5"/>
      <c r="S43" s="5">
        <v>967285.72</v>
      </c>
      <c r="T43" s="5">
        <v>967285.7</v>
      </c>
      <c r="U43" s="5">
        <v>0.02</v>
      </c>
    </row>
    <row r="44" spans="1:21" x14ac:dyDescent="0.35">
      <c r="A44" s="14">
        <v>140</v>
      </c>
      <c r="B44" s="6" t="s">
        <v>54</v>
      </c>
      <c r="C44" s="5"/>
      <c r="D44" s="5">
        <v>0</v>
      </c>
      <c r="E44" s="5"/>
      <c r="F44" s="5">
        <v>121.17</v>
      </c>
      <c r="H44" s="5"/>
      <c r="I44" s="5">
        <v>0</v>
      </c>
      <c r="J44" s="5"/>
      <c r="K44" s="5">
        <v>0</v>
      </c>
      <c r="M44" s="5"/>
      <c r="N44" s="5">
        <v>0</v>
      </c>
      <c r="O44" s="5"/>
      <c r="P44" s="5">
        <v>0</v>
      </c>
      <c r="R44" s="5"/>
      <c r="S44" s="5">
        <v>0</v>
      </c>
      <c r="T44" s="5"/>
      <c r="U44" s="5">
        <v>0</v>
      </c>
    </row>
    <row r="45" spans="1:21" ht="29" x14ac:dyDescent="0.35">
      <c r="A45" s="14">
        <v>142</v>
      </c>
      <c r="B45" s="6" t="s">
        <v>55</v>
      </c>
      <c r="C45" s="5">
        <v>0</v>
      </c>
      <c r="D45" s="5">
        <v>260924.3</v>
      </c>
      <c r="E45" s="5">
        <v>225196.53</v>
      </c>
      <c r="F45" s="5">
        <v>66120.31</v>
      </c>
      <c r="H45" s="5"/>
      <c r="I45" s="5">
        <v>243339.6</v>
      </c>
      <c r="J45" s="5">
        <v>248315.95</v>
      </c>
      <c r="K45" s="5">
        <v>61143.96</v>
      </c>
      <c r="M45" s="5">
        <v>61143.96</v>
      </c>
      <c r="N45" s="5">
        <v>208963.46</v>
      </c>
      <c r="O45" s="5">
        <v>270107.42</v>
      </c>
      <c r="P45" s="5">
        <v>0</v>
      </c>
      <c r="R45" s="5"/>
      <c r="S45" s="5">
        <v>176806.43</v>
      </c>
      <c r="T45" s="5">
        <v>176691.99</v>
      </c>
      <c r="U45" s="5">
        <v>114.44</v>
      </c>
    </row>
    <row r="46" spans="1:21" x14ac:dyDescent="0.35">
      <c r="A46" s="14">
        <v>174</v>
      </c>
      <c r="B46" s="6" t="s">
        <v>56</v>
      </c>
      <c r="C46" s="5"/>
      <c r="D46" s="5">
        <v>38655.449999999997</v>
      </c>
      <c r="E46" s="5">
        <v>38774.14</v>
      </c>
      <c r="F46" s="5">
        <v>0</v>
      </c>
      <c r="H46" s="5"/>
      <c r="I46" s="5">
        <v>55396.75</v>
      </c>
      <c r="J46" s="5">
        <v>12146.76</v>
      </c>
      <c r="K46" s="5">
        <v>45512.21</v>
      </c>
      <c r="M46" s="5">
        <v>45512.21</v>
      </c>
      <c r="N46" s="5">
        <v>53895.56</v>
      </c>
      <c r="O46" s="5">
        <v>77038.06</v>
      </c>
      <c r="P46" s="5">
        <v>22369.71</v>
      </c>
      <c r="R46" s="5">
        <v>22369.71</v>
      </c>
      <c r="S46" s="5">
        <v>50638.74</v>
      </c>
      <c r="T46" s="5">
        <v>73008.45</v>
      </c>
      <c r="U46" s="5">
        <v>0</v>
      </c>
    </row>
    <row r="47" spans="1:21" x14ac:dyDescent="0.35">
      <c r="A47" s="14">
        <v>166</v>
      </c>
      <c r="B47" s="6" t="s">
        <v>57</v>
      </c>
      <c r="C47" s="5"/>
      <c r="D47" s="5">
        <v>45903.35</v>
      </c>
      <c r="E47" s="5">
        <v>46044.299999999996</v>
      </c>
      <c r="F47" s="5">
        <v>0</v>
      </c>
      <c r="H47" s="5"/>
      <c r="I47" s="5">
        <v>43379.1</v>
      </c>
      <c r="J47" s="5">
        <v>43608.18</v>
      </c>
      <c r="K47" s="5">
        <v>0</v>
      </c>
      <c r="M47" s="5"/>
      <c r="N47" s="5">
        <v>63725.45</v>
      </c>
      <c r="O47" s="5">
        <v>62885.11</v>
      </c>
      <c r="P47" s="5">
        <v>840.34</v>
      </c>
      <c r="R47" s="5">
        <v>840.34</v>
      </c>
      <c r="S47" s="5">
        <v>62403.97</v>
      </c>
      <c r="T47" s="5">
        <v>63244.31</v>
      </c>
      <c r="U47" s="5">
        <v>0</v>
      </c>
    </row>
    <row r="48" spans="1:21" x14ac:dyDescent="0.35">
      <c r="A48" s="14">
        <v>350</v>
      </c>
      <c r="B48" s="4" t="s">
        <v>58</v>
      </c>
      <c r="C48" s="5"/>
      <c r="D48" s="5"/>
      <c r="E48" s="5"/>
      <c r="F48" s="5"/>
      <c r="H48" s="5"/>
      <c r="I48" s="5"/>
      <c r="J48" s="5"/>
      <c r="K48" s="5"/>
      <c r="M48" s="5"/>
      <c r="N48" s="5">
        <v>41901.67</v>
      </c>
      <c r="O48" s="5">
        <v>41901.67</v>
      </c>
      <c r="P48" s="5">
        <v>0</v>
      </c>
      <c r="R48" s="5"/>
      <c r="S48" s="5">
        <v>77619.259999999995</v>
      </c>
      <c r="T48" s="5">
        <v>77619.259999999995</v>
      </c>
      <c r="U48" s="5">
        <v>0</v>
      </c>
    </row>
    <row r="49" spans="1:21" x14ac:dyDescent="0.35">
      <c r="A49" s="14">
        <v>143</v>
      </c>
      <c r="B49" s="6" t="s">
        <v>59</v>
      </c>
      <c r="C49" s="5">
        <v>0</v>
      </c>
      <c r="D49" s="5">
        <v>125630.23</v>
      </c>
      <c r="E49" s="5">
        <v>85742.77</v>
      </c>
      <c r="F49" s="5">
        <v>54964.66</v>
      </c>
      <c r="H49" s="5"/>
      <c r="I49" s="5">
        <v>122905.58</v>
      </c>
      <c r="J49" s="5">
        <v>143844.98000000001</v>
      </c>
      <c r="K49" s="5">
        <v>34025.26</v>
      </c>
      <c r="M49" s="5">
        <v>34025.26</v>
      </c>
      <c r="N49" s="5">
        <v>108736.64</v>
      </c>
      <c r="O49" s="5">
        <v>119669.66</v>
      </c>
      <c r="P49" s="5">
        <v>23092.240000000002</v>
      </c>
      <c r="R49" s="5">
        <v>23092.240000000002</v>
      </c>
      <c r="S49" s="5">
        <v>110066.65</v>
      </c>
      <c r="T49" s="5">
        <v>103535.34000000001</v>
      </c>
      <c r="U49" s="5">
        <v>29623.55</v>
      </c>
    </row>
    <row r="50" spans="1:21" ht="29" x14ac:dyDescent="0.35">
      <c r="A50" s="14">
        <v>314</v>
      </c>
      <c r="B50" s="6" t="s">
        <v>60</v>
      </c>
      <c r="C50" s="5"/>
      <c r="D50" s="5">
        <v>50735.27</v>
      </c>
      <c r="E50" s="5">
        <v>48054.68</v>
      </c>
      <c r="F50" s="5">
        <v>2836.37</v>
      </c>
      <c r="H50" s="5"/>
      <c r="I50" s="5">
        <v>36084.58</v>
      </c>
      <c r="J50" s="5">
        <v>38920.950000000004</v>
      </c>
      <c r="K50" s="5">
        <v>0</v>
      </c>
      <c r="M50" s="5"/>
      <c r="N50" s="5">
        <v>120467.29</v>
      </c>
      <c r="O50" s="5">
        <v>120467.29</v>
      </c>
      <c r="P50" s="5">
        <v>0</v>
      </c>
      <c r="R50" s="5"/>
      <c r="S50" s="5">
        <v>124063.57</v>
      </c>
      <c r="T50" s="5">
        <v>124063.57</v>
      </c>
      <c r="U50" s="5">
        <v>0</v>
      </c>
    </row>
    <row r="51" spans="1:21" ht="29" x14ac:dyDescent="0.35">
      <c r="A51" s="14">
        <v>188</v>
      </c>
      <c r="B51" s="6" t="s">
        <v>61</v>
      </c>
      <c r="C51" s="5"/>
      <c r="D51" s="5">
        <v>226295.45</v>
      </c>
      <c r="E51" s="5">
        <v>226990.30000000002</v>
      </c>
      <c r="F51" s="5">
        <v>0</v>
      </c>
      <c r="H51" s="5"/>
      <c r="I51" s="5">
        <v>286715.61</v>
      </c>
      <c r="J51" s="5">
        <v>286715.61</v>
      </c>
      <c r="K51" s="5">
        <v>11708.54</v>
      </c>
      <c r="M51" s="5">
        <v>11708.54</v>
      </c>
      <c r="N51" s="5">
        <v>295930.52</v>
      </c>
      <c r="O51" s="5">
        <v>307639.06</v>
      </c>
      <c r="P51" s="5">
        <v>0</v>
      </c>
      <c r="R51" s="5"/>
      <c r="S51" s="5">
        <v>251477.13</v>
      </c>
      <c r="T51" s="5">
        <v>251477.13</v>
      </c>
      <c r="U51" s="5">
        <v>0</v>
      </c>
    </row>
    <row r="52" spans="1:21" x14ac:dyDescent="0.35">
      <c r="A52" s="14">
        <v>323</v>
      </c>
      <c r="B52" s="6" t="s">
        <v>62</v>
      </c>
      <c r="C52" s="5"/>
      <c r="D52" s="5"/>
      <c r="E52" s="5"/>
      <c r="F52" s="5"/>
      <c r="H52" s="5"/>
      <c r="I52" s="5"/>
      <c r="J52" s="5"/>
      <c r="K52" s="5"/>
      <c r="M52" s="5"/>
      <c r="N52" s="5">
        <v>50631.18</v>
      </c>
      <c r="O52" s="5">
        <v>50631.18</v>
      </c>
      <c r="P52" s="5">
        <v>0</v>
      </c>
      <c r="R52" s="5"/>
      <c r="S52" s="5">
        <v>30039.93</v>
      </c>
      <c r="T52" s="5">
        <v>30039.93</v>
      </c>
      <c r="U52" s="5">
        <v>0</v>
      </c>
    </row>
    <row r="53" spans="1:21" x14ac:dyDescent="0.35">
      <c r="A53" s="14">
        <v>146</v>
      </c>
      <c r="B53" s="6" t="s">
        <v>63</v>
      </c>
      <c r="C53" s="5"/>
      <c r="D53" s="5">
        <v>239985.92000000001</v>
      </c>
      <c r="E53" s="5">
        <v>240722.67</v>
      </c>
      <c r="F53" s="5">
        <v>0.14000000000000001</v>
      </c>
      <c r="H53" s="5"/>
      <c r="I53" s="5">
        <v>234563.95</v>
      </c>
      <c r="J53" s="5">
        <v>234564.09000000003</v>
      </c>
      <c r="K53" s="5">
        <v>0</v>
      </c>
      <c r="M53" s="5"/>
      <c r="N53" s="5">
        <v>267123.12</v>
      </c>
      <c r="O53" s="5">
        <v>267123.12</v>
      </c>
      <c r="P53" s="5">
        <v>0</v>
      </c>
      <c r="R53" s="5"/>
      <c r="S53" s="5">
        <v>261623.62</v>
      </c>
      <c r="T53" s="5">
        <v>261623.62</v>
      </c>
      <c r="U53" s="5">
        <v>0</v>
      </c>
    </row>
    <row r="54" spans="1:21" x14ac:dyDescent="0.35">
      <c r="A54">
        <v>149</v>
      </c>
      <c r="B54" s="6" t="s">
        <v>64</v>
      </c>
      <c r="C54" s="5"/>
      <c r="D54" s="5">
        <v>256092.38</v>
      </c>
      <c r="E54" s="5">
        <v>252112.1</v>
      </c>
      <c r="F54" s="5">
        <v>4766.62</v>
      </c>
      <c r="H54" s="5"/>
      <c r="I54" s="5">
        <v>242009.69</v>
      </c>
      <c r="J54" s="5">
        <v>243534.69</v>
      </c>
      <c r="K54" s="5">
        <v>3241.62</v>
      </c>
      <c r="M54" s="5">
        <v>3241.62</v>
      </c>
      <c r="N54" s="5">
        <v>217808.72</v>
      </c>
      <c r="O54" s="5">
        <v>221050.34</v>
      </c>
      <c r="P54" s="5">
        <v>0</v>
      </c>
      <c r="R54" s="5"/>
      <c r="S54" s="5">
        <v>279302.09999999998</v>
      </c>
      <c r="T54" s="5">
        <v>278072.63</v>
      </c>
      <c r="U54" s="5">
        <v>1229.47</v>
      </c>
    </row>
    <row r="55" spans="1:21" x14ac:dyDescent="0.35">
      <c r="A55">
        <v>185</v>
      </c>
      <c r="B55" s="6" t="s">
        <v>65</v>
      </c>
      <c r="C55" s="5"/>
      <c r="D55" s="5">
        <v>161064.38</v>
      </c>
      <c r="E55" s="5">
        <v>161558.93</v>
      </c>
      <c r="F55" s="5">
        <v>0</v>
      </c>
      <c r="H55" s="5"/>
      <c r="I55" s="5">
        <v>170213.04</v>
      </c>
      <c r="J55" s="5">
        <v>169081.04</v>
      </c>
      <c r="K55" s="5">
        <v>1132</v>
      </c>
      <c r="M55" s="5">
        <v>1132</v>
      </c>
      <c r="N55" s="5">
        <v>187684.55</v>
      </c>
      <c r="O55" s="5">
        <v>188816.55</v>
      </c>
      <c r="P55" s="5">
        <v>0</v>
      </c>
      <c r="R55" s="5"/>
      <c r="S55" s="5">
        <v>183692.31</v>
      </c>
      <c r="T55" s="5">
        <v>180495.12</v>
      </c>
      <c r="U55" s="5">
        <v>3197.19</v>
      </c>
    </row>
    <row r="56" spans="1:21" x14ac:dyDescent="0.35">
      <c r="A56">
        <v>194</v>
      </c>
      <c r="B56" s="6" t="s">
        <v>66</v>
      </c>
      <c r="C56" s="5"/>
      <c r="D56" s="5">
        <v>202941.11</v>
      </c>
      <c r="E56" s="5">
        <v>203564.25</v>
      </c>
      <c r="F56" s="5">
        <v>0</v>
      </c>
      <c r="H56" s="5"/>
      <c r="I56" s="5">
        <v>211106.52</v>
      </c>
      <c r="J56" s="5">
        <v>219727.43</v>
      </c>
      <c r="K56" s="5">
        <v>0</v>
      </c>
      <c r="M56" s="5"/>
      <c r="N56" s="5">
        <v>240061.64</v>
      </c>
      <c r="O56" s="5">
        <v>240061.64</v>
      </c>
      <c r="P56" s="5">
        <v>0</v>
      </c>
      <c r="R56" s="5"/>
      <c r="S56" s="5">
        <v>177664.73</v>
      </c>
      <c r="T56" s="5">
        <v>177664.73</v>
      </c>
      <c r="U56" s="5">
        <v>0</v>
      </c>
    </row>
    <row r="57" spans="1:21" ht="15" thickBot="1" x14ac:dyDescent="0.4">
      <c r="A57" t="s">
        <v>67</v>
      </c>
      <c r="B57" s="12" t="s">
        <v>68</v>
      </c>
      <c r="C57" s="13">
        <f>SUM(C5:C56)</f>
        <v>0</v>
      </c>
      <c r="D57" s="13">
        <f>SUM(D5:D56)</f>
        <v>45838604.340000018</v>
      </c>
      <c r="E57" s="13">
        <f t="shared" ref="E57:U57" si="0">SUM(E5:E56)</f>
        <v>46635965.360000007</v>
      </c>
      <c r="F57" s="13">
        <f t="shared" si="0"/>
        <v>3728977.0599999996</v>
      </c>
      <c r="H57" s="13">
        <f t="shared" si="0"/>
        <v>0</v>
      </c>
      <c r="I57" s="13">
        <f t="shared" si="0"/>
        <v>45226063.669999994</v>
      </c>
      <c r="J57" s="13">
        <f t="shared" si="0"/>
        <v>45314346.440000005</v>
      </c>
      <c r="K57" s="13">
        <f t="shared" si="0"/>
        <v>3496942.3599999989</v>
      </c>
      <c r="M57" s="13">
        <f t="shared" si="0"/>
        <v>3494246.5399999991</v>
      </c>
      <c r="N57" s="13">
        <f t="shared" si="0"/>
        <v>46488707.000000007</v>
      </c>
      <c r="O57" s="13">
        <f t="shared" si="0"/>
        <v>46825605.32</v>
      </c>
      <c r="P57" s="13">
        <f t="shared" si="0"/>
        <v>3157348.22</v>
      </c>
      <c r="R57" s="13">
        <f t="shared" si="0"/>
        <v>3097151.99</v>
      </c>
      <c r="S57" s="13">
        <f t="shared" si="0"/>
        <v>45068162.629999988</v>
      </c>
      <c r="T57" s="13">
        <f t="shared" si="0"/>
        <v>44530540.429999992</v>
      </c>
      <c r="U57" s="13">
        <f t="shared" si="0"/>
        <v>3694726.1</v>
      </c>
    </row>
    <row r="58" spans="1:21" ht="15" thickTop="1" x14ac:dyDescent="0.35"/>
  </sheetData>
  <sortState xmlns:xlrd2="http://schemas.microsoft.com/office/spreadsheetml/2017/richdata2" ref="A6:U56">
    <sortCondition ref="B6:B5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A875F-C7C4-43F5-BB50-1934AD53C628}">
  <sheetPr>
    <tabColor theme="4" tint="0.59999389629810485"/>
  </sheetPr>
  <dimension ref="A1:U67"/>
  <sheetViews>
    <sheetView showGridLines="0" topLeftCell="A29" workbookViewId="0">
      <selection activeCell="A29" sqref="A29"/>
    </sheetView>
  </sheetViews>
  <sheetFormatPr defaultRowHeight="14.5" x14ac:dyDescent="0.35"/>
  <cols>
    <col min="1" max="1" width="45.7265625" customWidth="1"/>
    <col min="2" max="2" width="13.81640625" customWidth="1"/>
    <col min="3" max="5" width="13.453125" bestFit="1" customWidth="1"/>
    <col min="6" max="6" width="1.1796875" customWidth="1"/>
    <col min="7" max="7" width="13.26953125" bestFit="1" customWidth="1"/>
    <col min="8" max="10" width="13.453125" bestFit="1" customWidth="1"/>
    <col min="11" max="11" width="1.1796875" customWidth="1"/>
    <col min="12" max="13" width="13.453125" bestFit="1" customWidth="1"/>
    <col min="14" max="14" width="14.453125" bestFit="1" customWidth="1"/>
    <col min="15" max="15" width="13.453125" bestFit="1" customWidth="1"/>
    <col min="16" max="16" width="1.1796875" customWidth="1"/>
    <col min="17" max="20" width="13.453125" bestFit="1" customWidth="1"/>
  </cols>
  <sheetData>
    <row r="1" spans="1:21" ht="21" x14ac:dyDescent="0.5">
      <c r="A1" s="8" t="s">
        <v>69</v>
      </c>
      <c r="B1" s="7"/>
      <c r="C1" s="7"/>
      <c r="D1" s="7"/>
      <c r="E1" s="7"/>
      <c r="G1" s="7"/>
      <c r="H1" s="7"/>
      <c r="I1" s="7"/>
      <c r="J1" s="7"/>
      <c r="L1" s="7"/>
      <c r="M1" s="7"/>
      <c r="N1" s="7"/>
      <c r="O1" s="7"/>
      <c r="Q1" s="7"/>
      <c r="R1" s="7"/>
      <c r="S1" s="7"/>
      <c r="T1" s="7"/>
      <c r="U1" s="7"/>
    </row>
    <row r="2" spans="1:21" x14ac:dyDescent="0.35">
      <c r="B2" s="18" t="s">
        <v>1</v>
      </c>
      <c r="L2" s="18" t="s">
        <v>70</v>
      </c>
    </row>
    <row r="3" spans="1:21" x14ac:dyDescent="0.35">
      <c r="A3" s="3"/>
      <c r="B3" s="16" t="s">
        <v>2</v>
      </c>
      <c r="C3" s="16"/>
      <c r="D3" s="10"/>
      <c r="E3" s="10"/>
      <c r="G3" s="17" t="s">
        <v>3</v>
      </c>
      <c r="H3" s="11"/>
      <c r="I3" s="11"/>
      <c r="J3" s="11"/>
      <c r="L3" s="16" t="s">
        <v>4</v>
      </c>
      <c r="M3" s="16"/>
      <c r="N3" s="10"/>
      <c r="O3" s="10"/>
      <c r="Q3" s="17" t="s">
        <v>5</v>
      </c>
      <c r="R3" s="11"/>
      <c r="S3" s="11"/>
      <c r="T3" s="11"/>
    </row>
    <row r="4" spans="1:21" ht="29" x14ac:dyDescent="0.35">
      <c r="A4" s="23" t="s">
        <v>7</v>
      </c>
      <c r="B4" s="23" t="s">
        <v>8</v>
      </c>
      <c r="C4" s="23" t="s">
        <v>9</v>
      </c>
      <c r="D4" s="24" t="s">
        <v>10</v>
      </c>
      <c r="E4" s="24" t="s">
        <v>11</v>
      </c>
      <c r="G4" s="23" t="s">
        <v>12</v>
      </c>
      <c r="H4" s="24" t="s">
        <v>9</v>
      </c>
      <c r="I4" s="24" t="s">
        <v>10</v>
      </c>
      <c r="J4" s="24" t="s">
        <v>11</v>
      </c>
      <c r="L4" s="23" t="s">
        <v>13</v>
      </c>
      <c r="M4" s="24" t="s">
        <v>9</v>
      </c>
      <c r="N4" s="24" t="s">
        <v>10</v>
      </c>
      <c r="O4" s="24" t="s">
        <v>11</v>
      </c>
      <c r="Q4" s="23" t="s">
        <v>14</v>
      </c>
      <c r="R4" s="24" t="s">
        <v>9</v>
      </c>
      <c r="S4" s="24" t="s">
        <v>10</v>
      </c>
      <c r="T4" s="24" t="s">
        <v>11</v>
      </c>
    </row>
    <row r="5" spans="1:21" s="1" customFormat="1" x14ac:dyDescent="0.35">
      <c r="A5" s="26" t="s">
        <v>15</v>
      </c>
      <c r="B5" s="5"/>
      <c r="C5" s="5">
        <v>5615586.9299999997</v>
      </c>
      <c r="D5" s="5">
        <v>5795845.4400000004</v>
      </c>
      <c r="E5" s="5">
        <v>1255185.02</v>
      </c>
      <c r="F5"/>
      <c r="G5" s="5"/>
      <c r="H5" s="5">
        <v>5143079.42</v>
      </c>
      <c r="I5" s="5">
        <v>5484653.3599999994</v>
      </c>
      <c r="J5" s="5">
        <v>1186941.75</v>
      </c>
      <c r="K5"/>
      <c r="L5" s="5">
        <v>1186941.75</v>
      </c>
      <c r="M5" s="5">
        <v>5619596.6799999997</v>
      </c>
      <c r="N5" s="5">
        <v>5840902.7400000002</v>
      </c>
      <c r="O5" s="5">
        <v>965635.69</v>
      </c>
      <c r="P5"/>
      <c r="Q5" s="5">
        <v>965635.69</v>
      </c>
      <c r="R5" s="5">
        <v>5568099.1399999997</v>
      </c>
      <c r="S5" s="5">
        <v>4806573.3900000006</v>
      </c>
      <c r="T5" s="5">
        <v>1727161.44</v>
      </c>
    </row>
    <row r="6" spans="1:21" s="1" customFormat="1" x14ac:dyDescent="0.35">
      <c r="A6" s="26" t="s">
        <v>16</v>
      </c>
      <c r="B6" s="5">
        <v>0</v>
      </c>
      <c r="C6" s="5">
        <v>109134.07</v>
      </c>
      <c r="D6" s="5">
        <v>120034.85</v>
      </c>
      <c r="E6" s="5">
        <v>0</v>
      </c>
      <c r="F6"/>
      <c r="G6" s="5"/>
      <c r="H6" s="5">
        <v>103822.01</v>
      </c>
      <c r="I6" s="5">
        <v>103822.01</v>
      </c>
      <c r="J6" s="5">
        <v>0</v>
      </c>
      <c r="K6"/>
      <c r="L6" s="5"/>
      <c r="M6" s="5">
        <v>102206</v>
      </c>
      <c r="N6" s="5">
        <v>74413.279999999999</v>
      </c>
      <c r="O6" s="5">
        <v>27792.720000000001</v>
      </c>
      <c r="P6"/>
      <c r="Q6" s="5">
        <v>27792.720000000001</v>
      </c>
      <c r="R6" s="5">
        <v>29651.69</v>
      </c>
      <c r="S6" s="5">
        <v>29651.69</v>
      </c>
      <c r="T6" s="5">
        <v>27792.719999999998</v>
      </c>
    </row>
    <row r="7" spans="1:21" s="1" customFormat="1" x14ac:dyDescent="0.35">
      <c r="A7" s="26" t="s">
        <v>71</v>
      </c>
      <c r="B7" s="5"/>
      <c r="C7" s="5">
        <v>0</v>
      </c>
      <c r="D7" s="5"/>
      <c r="E7" s="5">
        <v>0</v>
      </c>
      <c r="F7"/>
      <c r="G7" s="5"/>
      <c r="H7" s="5">
        <v>0</v>
      </c>
      <c r="I7" s="5"/>
      <c r="J7" s="5">
        <v>0</v>
      </c>
      <c r="K7"/>
      <c r="L7" s="5"/>
      <c r="M7" s="5">
        <v>0</v>
      </c>
      <c r="N7" s="5"/>
      <c r="O7" s="5">
        <v>0</v>
      </c>
      <c r="P7"/>
      <c r="Q7" s="5"/>
      <c r="R7" s="5">
        <v>70.33</v>
      </c>
      <c r="S7" s="5"/>
      <c r="T7" s="5">
        <v>70.33</v>
      </c>
    </row>
    <row r="8" spans="1:21" s="1" customFormat="1" x14ac:dyDescent="0.35">
      <c r="A8" s="26" t="s">
        <v>72</v>
      </c>
      <c r="B8" s="5">
        <v>0</v>
      </c>
      <c r="C8" s="5">
        <v>26856.400000000001</v>
      </c>
      <c r="D8" s="5">
        <v>26856.400000000001</v>
      </c>
      <c r="E8" s="5">
        <v>91.66</v>
      </c>
      <c r="F8"/>
      <c r="G8" s="5"/>
      <c r="H8" s="5">
        <v>30512.080000000002</v>
      </c>
      <c r="I8" s="5">
        <v>30350</v>
      </c>
      <c r="J8" s="5">
        <v>253.74</v>
      </c>
      <c r="K8"/>
      <c r="L8" s="5">
        <v>253.74</v>
      </c>
      <c r="M8" s="5">
        <v>28994.11</v>
      </c>
      <c r="N8" s="5">
        <v>24841</v>
      </c>
      <c r="O8" s="5">
        <v>4406.8500000000004</v>
      </c>
      <c r="P8"/>
      <c r="Q8" s="5">
        <v>4406.8500000000004</v>
      </c>
      <c r="R8" s="5">
        <v>28528.04</v>
      </c>
      <c r="S8" s="5">
        <v>28357.800000000003</v>
      </c>
      <c r="T8" s="5">
        <v>4577.09</v>
      </c>
    </row>
    <row r="9" spans="1:21" s="1" customFormat="1" x14ac:dyDescent="0.35">
      <c r="A9" s="26" t="s">
        <v>73</v>
      </c>
      <c r="B9" s="5"/>
      <c r="C9" s="5">
        <v>2097.79</v>
      </c>
      <c r="D9" s="5">
        <v>2104.9499999999998</v>
      </c>
      <c r="E9" s="5">
        <v>0</v>
      </c>
      <c r="F9"/>
      <c r="G9" s="5"/>
      <c r="H9" s="5">
        <v>8084.87</v>
      </c>
      <c r="I9" s="5">
        <v>8084.87</v>
      </c>
      <c r="J9" s="5">
        <v>0</v>
      </c>
      <c r="K9"/>
      <c r="L9" s="5"/>
      <c r="M9" s="5">
        <v>11089.71</v>
      </c>
      <c r="N9" s="5">
        <v>11089.71</v>
      </c>
      <c r="O9" s="5">
        <v>0</v>
      </c>
      <c r="P9"/>
      <c r="Q9" s="5"/>
      <c r="R9" s="5">
        <v>14503.53</v>
      </c>
      <c r="S9" s="5">
        <v>14485.53</v>
      </c>
      <c r="T9" s="5">
        <v>18</v>
      </c>
    </row>
    <row r="10" spans="1:21" s="1" customFormat="1" x14ac:dyDescent="0.35">
      <c r="A10" s="26" t="s">
        <v>17</v>
      </c>
      <c r="B10" s="5"/>
      <c r="C10" s="5">
        <v>33091.49</v>
      </c>
      <c r="D10" s="5">
        <v>33204.43</v>
      </c>
      <c r="E10" s="5">
        <v>0</v>
      </c>
      <c r="F10"/>
      <c r="G10" s="5"/>
      <c r="H10" s="5">
        <v>36717.58</v>
      </c>
      <c r="I10" s="5">
        <v>36717.58</v>
      </c>
      <c r="J10" s="5">
        <v>0</v>
      </c>
      <c r="K10"/>
      <c r="L10" s="5"/>
      <c r="M10" s="5">
        <v>36258.019999999997</v>
      </c>
      <c r="N10" s="5">
        <v>36258.019999999997</v>
      </c>
      <c r="O10" s="5">
        <v>0</v>
      </c>
      <c r="P10"/>
      <c r="Q10" s="5"/>
      <c r="R10" s="5">
        <v>31397.72</v>
      </c>
      <c r="S10" s="5">
        <v>31397.72</v>
      </c>
      <c r="T10" s="5">
        <v>0</v>
      </c>
    </row>
    <row r="11" spans="1:21" s="1" customFormat="1" x14ac:dyDescent="0.35">
      <c r="A11" s="26" t="s">
        <v>18</v>
      </c>
      <c r="B11" s="5"/>
      <c r="C11" s="5">
        <v>97944.31</v>
      </c>
      <c r="D11" s="5">
        <v>98278.599999999991</v>
      </c>
      <c r="E11" s="5">
        <v>0</v>
      </c>
      <c r="F11"/>
      <c r="G11" s="5"/>
      <c r="H11" s="5">
        <v>110698.97</v>
      </c>
      <c r="I11" s="5">
        <v>110698.97</v>
      </c>
      <c r="J11" s="5">
        <v>0</v>
      </c>
      <c r="K11"/>
      <c r="L11" s="5"/>
      <c r="M11" s="5">
        <v>110181.15</v>
      </c>
      <c r="N11" s="5">
        <v>110181.15</v>
      </c>
      <c r="O11" s="5">
        <v>0</v>
      </c>
      <c r="P11"/>
      <c r="Q11" s="5"/>
      <c r="R11" s="5">
        <v>105309.31</v>
      </c>
      <c r="S11" s="5">
        <v>105309.31</v>
      </c>
      <c r="T11" s="5">
        <v>0</v>
      </c>
    </row>
    <row r="12" spans="1:21" s="1" customFormat="1" x14ac:dyDescent="0.35">
      <c r="A12" s="26" t="s">
        <v>19</v>
      </c>
      <c r="B12" s="5"/>
      <c r="C12" s="5"/>
      <c r="D12" s="5"/>
      <c r="E12" s="5"/>
      <c r="F12"/>
      <c r="G12" s="5"/>
      <c r="H12" s="5"/>
      <c r="I12" s="5"/>
      <c r="J12" s="5"/>
      <c r="K12"/>
      <c r="L12" s="5"/>
      <c r="M12" s="5">
        <v>10571.49</v>
      </c>
      <c r="N12" s="5">
        <v>10571.49</v>
      </c>
      <c r="O12" s="5">
        <v>0</v>
      </c>
      <c r="P12"/>
      <c r="Q12" s="5"/>
      <c r="R12" s="5">
        <v>16384.66</v>
      </c>
      <c r="S12" s="5">
        <v>16384.66</v>
      </c>
      <c r="T12" s="5">
        <v>0</v>
      </c>
    </row>
    <row r="13" spans="1:21" s="1" customFormat="1" x14ac:dyDescent="0.35">
      <c r="A13" s="26" t="s">
        <v>20</v>
      </c>
      <c r="B13" s="5"/>
      <c r="C13" s="5">
        <v>16034.9</v>
      </c>
      <c r="D13" s="5">
        <v>16089.63</v>
      </c>
      <c r="E13" s="5">
        <v>0</v>
      </c>
      <c r="F13"/>
      <c r="G13" s="5"/>
      <c r="H13" s="5">
        <v>17567.060000000001</v>
      </c>
      <c r="I13" s="5">
        <v>17567.060000000001</v>
      </c>
      <c r="J13" s="5">
        <v>0</v>
      </c>
      <c r="K13"/>
      <c r="L13" s="5"/>
      <c r="M13" s="5">
        <v>36066</v>
      </c>
      <c r="N13" s="5">
        <v>36066</v>
      </c>
      <c r="O13" s="5">
        <v>0</v>
      </c>
      <c r="P13"/>
      <c r="Q13" s="5"/>
      <c r="R13" s="5">
        <v>54766.41</v>
      </c>
      <c r="S13" s="5">
        <v>54766.41</v>
      </c>
      <c r="T13" s="5">
        <v>0</v>
      </c>
    </row>
    <row r="14" spans="1:21" s="1" customFormat="1" x14ac:dyDescent="0.35">
      <c r="A14" s="26" t="s">
        <v>21</v>
      </c>
      <c r="B14" s="5"/>
      <c r="C14" s="5">
        <v>154293.31</v>
      </c>
      <c r="D14" s="5">
        <v>154717.40999999997</v>
      </c>
      <c r="E14" s="5">
        <v>102.51</v>
      </c>
      <c r="F14"/>
      <c r="G14" s="5"/>
      <c r="H14" s="5">
        <v>165183.39000000001</v>
      </c>
      <c r="I14" s="5">
        <v>119476.06999999999</v>
      </c>
      <c r="J14" s="5">
        <v>45809.83</v>
      </c>
      <c r="K14"/>
      <c r="L14" s="5">
        <v>45809.83</v>
      </c>
      <c r="M14" s="5">
        <v>172963.03</v>
      </c>
      <c r="N14" s="5">
        <v>218602.59999999998</v>
      </c>
      <c r="O14" s="5">
        <v>170.26</v>
      </c>
      <c r="P14"/>
      <c r="Q14" s="5">
        <v>170.26</v>
      </c>
      <c r="R14" s="5">
        <v>164467.85</v>
      </c>
      <c r="S14" s="5">
        <v>163434.16</v>
      </c>
      <c r="T14" s="5">
        <v>1203.95</v>
      </c>
    </row>
    <row r="15" spans="1:21" s="1" customFormat="1" x14ac:dyDescent="0.35">
      <c r="A15" s="26" t="s">
        <v>22</v>
      </c>
      <c r="B15" s="5">
        <v>0</v>
      </c>
      <c r="C15" s="5">
        <v>159648.10999999999</v>
      </c>
      <c r="D15" s="5">
        <v>173599.50999999998</v>
      </c>
      <c r="E15" s="5">
        <v>0</v>
      </c>
      <c r="F15"/>
      <c r="G15" s="5"/>
      <c r="H15" s="5">
        <v>142061.14000000001</v>
      </c>
      <c r="I15" s="5">
        <v>93539.05</v>
      </c>
      <c r="J15" s="5">
        <v>48522.09</v>
      </c>
      <c r="K15"/>
      <c r="L15" s="5">
        <v>48522.09</v>
      </c>
      <c r="M15" s="5">
        <v>72638.490000000005</v>
      </c>
      <c r="N15" s="5">
        <v>121160.58</v>
      </c>
      <c r="O15" s="5">
        <v>0</v>
      </c>
      <c r="P15"/>
      <c r="Q15" s="5"/>
      <c r="R15" s="5">
        <v>69153.649999999994</v>
      </c>
      <c r="S15" s="5">
        <v>69153.649999999994</v>
      </c>
      <c r="T15" s="5">
        <v>0</v>
      </c>
    </row>
    <row r="16" spans="1:21" s="1" customFormat="1" x14ac:dyDescent="0.35">
      <c r="A16" s="26" t="s">
        <v>23</v>
      </c>
      <c r="B16" s="5"/>
      <c r="C16" s="5">
        <v>29653.439999999999</v>
      </c>
      <c r="D16" s="5">
        <v>24405.64</v>
      </c>
      <c r="E16" s="5">
        <v>0</v>
      </c>
      <c r="F16"/>
      <c r="G16" s="5"/>
      <c r="H16" s="5">
        <v>31398.66</v>
      </c>
      <c r="I16" s="5">
        <v>1500</v>
      </c>
      <c r="J16" s="27">
        <v>35247.660000000003</v>
      </c>
      <c r="K16"/>
      <c r="L16" s="27">
        <v>29898.66</v>
      </c>
      <c r="M16" s="5">
        <v>27304.42</v>
      </c>
      <c r="N16" s="5">
        <v>46495.180000000008</v>
      </c>
      <c r="O16" s="5">
        <v>16056.9</v>
      </c>
      <c r="P16"/>
      <c r="Q16" s="5">
        <v>16056.9</v>
      </c>
      <c r="R16" s="5">
        <v>37332.769999999997</v>
      </c>
      <c r="S16" s="5">
        <v>52260.060000000005</v>
      </c>
      <c r="T16" s="5">
        <v>1129.6099999999999</v>
      </c>
    </row>
    <row r="17" spans="1:20" s="1" customFormat="1" x14ac:dyDescent="0.35">
      <c r="A17" s="26" t="s">
        <v>24</v>
      </c>
      <c r="B17" s="5"/>
      <c r="C17" s="5">
        <v>39692.53</v>
      </c>
      <c r="D17" s="5">
        <v>39453.599999999999</v>
      </c>
      <c r="E17" s="5">
        <v>374.4</v>
      </c>
      <c r="F17"/>
      <c r="G17" s="5"/>
      <c r="H17" s="5">
        <v>43281.46</v>
      </c>
      <c r="I17" s="5">
        <v>43281.46</v>
      </c>
      <c r="J17" s="5">
        <v>374.4</v>
      </c>
      <c r="K17"/>
      <c r="L17" s="5">
        <v>374.4</v>
      </c>
      <c r="M17" s="5">
        <v>40763.370000000003</v>
      </c>
      <c r="N17" s="5">
        <v>35838.42</v>
      </c>
      <c r="O17" s="5">
        <v>5299.35</v>
      </c>
      <c r="P17"/>
      <c r="Q17" s="5">
        <v>5299.35</v>
      </c>
      <c r="R17" s="5">
        <v>35879.15</v>
      </c>
      <c r="S17" s="5">
        <v>36126.81</v>
      </c>
      <c r="T17" s="5">
        <v>5051.6899999999996</v>
      </c>
    </row>
    <row r="18" spans="1:20" s="1" customFormat="1" x14ac:dyDescent="0.35">
      <c r="A18" s="26" t="s">
        <v>25</v>
      </c>
      <c r="B18" s="5">
        <v>0</v>
      </c>
      <c r="C18" s="5">
        <v>195537.43</v>
      </c>
      <c r="D18" s="5">
        <v>196422.45</v>
      </c>
      <c r="E18" s="5">
        <v>22856.83</v>
      </c>
      <c r="F18"/>
      <c r="G18" s="5"/>
      <c r="H18" s="5">
        <v>199649.02</v>
      </c>
      <c r="I18" s="5">
        <v>206038.86</v>
      </c>
      <c r="J18" s="5">
        <v>16466.990000000002</v>
      </c>
      <c r="K18"/>
      <c r="L18" s="5">
        <v>16466.990000000002</v>
      </c>
      <c r="M18" s="5">
        <v>215643.1</v>
      </c>
      <c r="N18" s="5">
        <v>188954.3</v>
      </c>
      <c r="O18" s="5">
        <v>43155.79</v>
      </c>
      <c r="P18"/>
      <c r="Q18" s="5">
        <v>43155.79</v>
      </c>
      <c r="R18" s="5">
        <v>278175.38</v>
      </c>
      <c r="S18" s="5">
        <v>310325.37</v>
      </c>
      <c r="T18" s="5">
        <v>11005.8</v>
      </c>
    </row>
    <row r="19" spans="1:20" s="1" customFormat="1" x14ac:dyDescent="0.35">
      <c r="A19" s="26" t="s">
        <v>26</v>
      </c>
      <c r="B19" s="5"/>
      <c r="C19" s="5">
        <v>59464.61</v>
      </c>
      <c r="D19" s="5">
        <v>59121.11</v>
      </c>
      <c r="E19" s="5">
        <v>546.45000000000005</v>
      </c>
      <c r="F19"/>
      <c r="G19" s="5"/>
      <c r="H19" s="5">
        <v>68875.03</v>
      </c>
      <c r="I19" s="5">
        <v>69421.48</v>
      </c>
      <c r="J19" s="5">
        <v>0</v>
      </c>
      <c r="K19"/>
      <c r="L19" s="5"/>
      <c r="M19" s="5">
        <v>66474.81</v>
      </c>
      <c r="N19" s="5">
        <v>66474.81</v>
      </c>
      <c r="O19" s="5">
        <v>0</v>
      </c>
      <c r="P19"/>
      <c r="Q19" s="5"/>
      <c r="R19" s="5">
        <v>74291.86</v>
      </c>
      <c r="S19" s="5">
        <v>69796.89</v>
      </c>
      <c r="T19" s="5">
        <v>4494.97</v>
      </c>
    </row>
    <row r="20" spans="1:20" s="1" customFormat="1" x14ac:dyDescent="0.35">
      <c r="A20" s="26" t="s">
        <v>27</v>
      </c>
      <c r="B20" s="5"/>
      <c r="C20" s="5">
        <v>14564.88</v>
      </c>
      <c r="D20" s="5">
        <v>14614.589999999998</v>
      </c>
      <c r="E20" s="5">
        <v>0</v>
      </c>
      <c r="F20"/>
      <c r="G20" s="5"/>
      <c r="H20" s="5">
        <v>42142.14</v>
      </c>
      <c r="I20" s="5">
        <v>38638.42</v>
      </c>
      <c r="J20" s="5">
        <v>3503.72</v>
      </c>
      <c r="K20"/>
      <c r="L20" s="5">
        <v>3503.72</v>
      </c>
      <c r="M20" s="5">
        <v>64597.9</v>
      </c>
      <c r="N20" s="5">
        <v>67829.42</v>
      </c>
      <c r="O20" s="5">
        <v>272.2</v>
      </c>
      <c r="P20"/>
      <c r="Q20" s="5">
        <v>272.2</v>
      </c>
      <c r="R20" s="5">
        <v>73151.72</v>
      </c>
      <c r="S20" s="5">
        <v>73423.92</v>
      </c>
      <c r="T20" s="5">
        <v>0</v>
      </c>
    </row>
    <row r="21" spans="1:20" s="1" customFormat="1" x14ac:dyDescent="0.35">
      <c r="A21" s="26" t="s">
        <v>28</v>
      </c>
      <c r="B21" s="5"/>
      <c r="C21" s="5">
        <v>44897.4</v>
      </c>
      <c r="D21" s="5">
        <v>45050.630000000005</v>
      </c>
      <c r="E21" s="5">
        <v>0</v>
      </c>
      <c r="F21"/>
      <c r="G21" s="5"/>
      <c r="H21" s="5">
        <v>157370.85999999999</v>
      </c>
      <c r="I21" s="5">
        <v>157370.85999999999</v>
      </c>
      <c r="J21" s="5">
        <v>0</v>
      </c>
      <c r="K21"/>
      <c r="L21" s="5"/>
      <c r="M21" s="5">
        <v>118723.67</v>
      </c>
      <c r="N21" s="5">
        <v>118723.67</v>
      </c>
      <c r="O21" s="5">
        <v>0</v>
      </c>
      <c r="P21"/>
      <c r="Q21" s="5"/>
      <c r="R21" s="5">
        <v>76424.84</v>
      </c>
      <c r="S21" s="5">
        <v>76424.84</v>
      </c>
      <c r="T21" s="5">
        <v>0</v>
      </c>
    </row>
    <row r="22" spans="1:20" s="1" customFormat="1" x14ac:dyDescent="0.35">
      <c r="A22" s="26" t="s">
        <v>29</v>
      </c>
      <c r="B22" s="5">
        <v>0</v>
      </c>
      <c r="C22" s="5">
        <v>107963.21</v>
      </c>
      <c r="D22" s="5">
        <v>105046.03</v>
      </c>
      <c r="E22" s="5">
        <v>15907.9</v>
      </c>
      <c r="F22"/>
      <c r="G22" s="5"/>
      <c r="H22" s="5">
        <v>150770.20000000001</v>
      </c>
      <c r="I22" s="5">
        <v>166678.1</v>
      </c>
      <c r="J22" s="5">
        <v>0</v>
      </c>
      <c r="K22"/>
      <c r="L22" s="5"/>
      <c r="M22" s="5">
        <v>125128.42</v>
      </c>
      <c r="N22" s="5">
        <v>125128.42</v>
      </c>
      <c r="O22" s="5">
        <v>0</v>
      </c>
      <c r="P22"/>
      <c r="Q22" s="5"/>
      <c r="R22" s="5">
        <v>117710.23</v>
      </c>
      <c r="S22" s="5">
        <v>111849.4</v>
      </c>
      <c r="T22" s="5">
        <v>5860.83</v>
      </c>
    </row>
    <row r="23" spans="1:20" s="1" customFormat="1" x14ac:dyDescent="0.35">
      <c r="A23" s="26" t="s">
        <v>30</v>
      </c>
      <c r="B23" s="5"/>
      <c r="C23" s="5">
        <v>88035.74</v>
      </c>
      <c r="D23" s="5">
        <v>88336.200000000012</v>
      </c>
      <c r="E23" s="5">
        <v>0</v>
      </c>
      <c r="F23"/>
      <c r="G23" s="5"/>
      <c r="H23" s="5">
        <v>92143.95</v>
      </c>
      <c r="I23" s="5">
        <v>92143.95</v>
      </c>
      <c r="J23" s="5">
        <v>0</v>
      </c>
      <c r="K23"/>
      <c r="L23" s="5"/>
      <c r="M23" s="5">
        <v>94497.08</v>
      </c>
      <c r="N23" s="5">
        <v>94497.08</v>
      </c>
      <c r="O23" s="5">
        <v>0</v>
      </c>
      <c r="P23"/>
      <c r="Q23" s="5"/>
      <c r="R23" s="5">
        <v>84230.37</v>
      </c>
      <c r="S23" s="5">
        <v>79745.45</v>
      </c>
      <c r="T23" s="5">
        <v>4484.92</v>
      </c>
    </row>
    <row r="24" spans="1:20" s="1" customFormat="1" x14ac:dyDescent="0.35">
      <c r="A24" s="26" t="s">
        <v>31</v>
      </c>
      <c r="B24" s="5"/>
      <c r="C24" s="5">
        <v>23092.799999999999</v>
      </c>
      <c r="D24" s="5">
        <v>23171.61</v>
      </c>
      <c r="E24" s="5">
        <v>0</v>
      </c>
      <c r="F24"/>
      <c r="G24" s="5"/>
      <c r="H24" s="5">
        <v>30667.42</v>
      </c>
      <c r="I24" s="5">
        <v>30667.42</v>
      </c>
      <c r="J24" s="5">
        <v>0</v>
      </c>
      <c r="K24"/>
      <c r="L24" s="5"/>
      <c r="M24" s="5">
        <v>31569.26</v>
      </c>
      <c r="N24" s="5">
        <v>31569.26</v>
      </c>
      <c r="O24" s="5">
        <v>0</v>
      </c>
      <c r="P24"/>
      <c r="Q24" s="5"/>
      <c r="R24" s="5">
        <v>31188.39</v>
      </c>
      <c r="S24" s="5">
        <v>31188.39</v>
      </c>
      <c r="T24" s="5">
        <v>0</v>
      </c>
    </row>
    <row r="25" spans="1:20" s="1" customFormat="1" x14ac:dyDescent="0.35">
      <c r="A25" s="26" t="s">
        <v>32</v>
      </c>
      <c r="B25" s="5"/>
      <c r="C25" s="5">
        <v>28911.439999999999</v>
      </c>
      <c r="D25" s="5">
        <v>29010.109999999997</v>
      </c>
      <c r="E25" s="5">
        <v>0</v>
      </c>
      <c r="F25"/>
      <c r="G25" s="5"/>
      <c r="H25" s="5">
        <v>29347.919999999998</v>
      </c>
      <c r="I25" s="5">
        <v>29347.919999999998</v>
      </c>
      <c r="J25" s="5">
        <v>0</v>
      </c>
      <c r="K25"/>
      <c r="L25" s="5"/>
      <c r="M25" s="5">
        <v>33684.269999999997</v>
      </c>
      <c r="N25" s="5">
        <v>33684.269999999997</v>
      </c>
      <c r="O25" s="5">
        <v>0</v>
      </c>
      <c r="P25"/>
      <c r="Q25" s="5"/>
      <c r="R25" s="5">
        <v>40384.04</v>
      </c>
      <c r="S25" s="5">
        <v>40384.04</v>
      </c>
      <c r="T25" s="5">
        <v>0</v>
      </c>
    </row>
    <row r="26" spans="1:20" s="1" customFormat="1" x14ac:dyDescent="0.35">
      <c r="A26" s="26" t="s">
        <v>33</v>
      </c>
      <c r="B26" s="5">
        <v>0</v>
      </c>
      <c r="C26" s="5">
        <v>493340.6</v>
      </c>
      <c r="D26" s="5">
        <v>520796.8</v>
      </c>
      <c r="E26" s="5">
        <v>73786.38</v>
      </c>
      <c r="F26"/>
      <c r="G26" s="5"/>
      <c r="H26" s="5">
        <v>576712.67000000004</v>
      </c>
      <c r="I26" s="5">
        <v>718683.2</v>
      </c>
      <c r="J26" s="27">
        <v>23645.94</v>
      </c>
      <c r="K26"/>
      <c r="L26" s="27"/>
      <c r="M26" s="5">
        <v>490512.4</v>
      </c>
      <c r="N26" s="5">
        <v>479104.5</v>
      </c>
      <c r="O26" s="5">
        <v>35053.839999999997</v>
      </c>
      <c r="P26"/>
      <c r="Q26" s="5">
        <v>35053.839999999997</v>
      </c>
      <c r="R26" s="5">
        <v>646589.79</v>
      </c>
      <c r="S26" s="5">
        <v>641006.73</v>
      </c>
      <c r="T26" s="5">
        <v>40636.9</v>
      </c>
    </row>
    <row r="27" spans="1:20" s="1" customFormat="1" x14ac:dyDescent="0.35">
      <c r="A27" s="26" t="s">
        <v>34</v>
      </c>
      <c r="B27" s="5"/>
      <c r="C27" s="5"/>
      <c r="D27" s="5"/>
      <c r="E27" s="5"/>
      <c r="F27"/>
      <c r="G27" s="5"/>
      <c r="H27" s="5"/>
      <c r="I27" s="5"/>
      <c r="J27" s="5"/>
      <c r="K27"/>
      <c r="L27" s="5"/>
      <c r="M27" s="5">
        <v>10571.49</v>
      </c>
      <c r="N27" s="5">
        <v>10571.49</v>
      </c>
      <c r="O27" s="5">
        <v>0</v>
      </c>
      <c r="P27"/>
      <c r="Q27" s="5"/>
      <c r="R27" s="5">
        <v>14996.87</v>
      </c>
      <c r="S27" s="5">
        <v>14996.87</v>
      </c>
      <c r="T27" s="5">
        <v>0</v>
      </c>
    </row>
    <row r="28" spans="1:20" s="1" customFormat="1" x14ac:dyDescent="0.35">
      <c r="A28" s="26" t="s">
        <v>35</v>
      </c>
      <c r="B28" s="5"/>
      <c r="C28" s="5">
        <v>12702.51</v>
      </c>
      <c r="D28" s="5">
        <v>12745.87</v>
      </c>
      <c r="E28" s="5">
        <v>0</v>
      </c>
      <c r="F28"/>
      <c r="G28" s="5"/>
      <c r="H28" s="5">
        <v>16820.34</v>
      </c>
      <c r="I28" s="5">
        <v>16145.77</v>
      </c>
      <c r="J28" s="5">
        <v>674.57</v>
      </c>
      <c r="K28"/>
      <c r="L28" s="5"/>
      <c r="M28" s="5">
        <v>18523.89</v>
      </c>
      <c r="N28" s="5">
        <v>19198.46</v>
      </c>
      <c r="O28" s="5">
        <v>0</v>
      </c>
      <c r="P28"/>
      <c r="Q28" s="5"/>
      <c r="R28" s="5">
        <v>18549.57</v>
      </c>
      <c r="S28" s="5">
        <v>18549.57</v>
      </c>
      <c r="T28" s="5">
        <v>0</v>
      </c>
    </row>
    <row r="29" spans="1:20" s="1" customFormat="1" x14ac:dyDescent="0.35">
      <c r="A29" s="26" t="s">
        <v>36</v>
      </c>
      <c r="B29" s="5">
        <v>0</v>
      </c>
      <c r="C29" s="5">
        <v>64983.35</v>
      </c>
      <c r="D29" s="5">
        <v>66523.86</v>
      </c>
      <c r="E29" s="5">
        <v>0</v>
      </c>
      <c r="F29"/>
      <c r="G29" s="5"/>
      <c r="H29" s="5">
        <v>77599.7</v>
      </c>
      <c r="I29" s="5">
        <v>72537.05</v>
      </c>
      <c r="J29" s="5">
        <v>5062.6499999999996</v>
      </c>
      <c r="K29"/>
      <c r="L29" s="5"/>
      <c r="M29" s="5">
        <v>82128.36</v>
      </c>
      <c r="N29" s="5">
        <v>74831.59</v>
      </c>
      <c r="O29" s="27">
        <v>12359.42</v>
      </c>
      <c r="P29"/>
      <c r="Q29" s="27"/>
      <c r="R29" s="5">
        <v>70901.03</v>
      </c>
      <c r="S29" s="5">
        <v>61951.39</v>
      </c>
      <c r="T29" s="5">
        <v>21571.09</v>
      </c>
    </row>
    <row r="30" spans="1:20" s="1" customFormat="1" ht="29" x14ac:dyDescent="0.35">
      <c r="A30" s="26" t="s">
        <v>37</v>
      </c>
      <c r="B30" s="5"/>
      <c r="C30" s="5">
        <v>32441.95</v>
      </c>
      <c r="D30" s="5">
        <v>32552.68</v>
      </c>
      <c r="E30" s="5">
        <v>0</v>
      </c>
      <c r="F30"/>
      <c r="G30" s="5"/>
      <c r="H30" s="5">
        <v>35680.35</v>
      </c>
      <c r="I30" s="5">
        <v>35680.35</v>
      </c>
      <c r="J30" s="5">
        <v>0</v>
      </c>
      <c r="K30"/>
      <c r="L30" s="5"/>
      <c r="M30" s="5">
        <v>38405.71</v>
      </c>
      <c r="N30" s="5">
        <v>38405.71</v>
      </c>
      <c r="O30" s="5">
        <v>0</v>
      </c>
      <c r="P30"/>
      <c r="Q30" s="5"/>
      <c r="R30" s="5">
        <v>38601.050000000003</v>
      </c>
      <c r="S30" s="5">
        <v>38601.050000000003</v>
      </c>
      <c r="T30" s="5">
        <v>0</v>
      </c>
    </row>
    <row r="31" spans="1:20" s="1" customFormat="1" x14ac:dyDescent="0.35">
      <c r="A31" s="26" t="s">
        <v>38</v>
      </c>
      <c r="B31" s="5"/>
      <c r="C31" s="5"/>
      <c r="D31" s="5"/>
      <c r="E31" s="5"/>
      <c r="F31"/>
      <c r="G31" s="5"/>
      <c r="H31" s="5"/>
      <c r="I31" s="5"/>
      <c r="J31" s="5"/>
      <c r="K31"/>
      <c r="L31" s="5"/>
      <c r="M31" s="5">
        <v>5840.62</v>
      </c>
      <c r="N31" s="5">
        <v>5840.62</v>
      </c>
      <c r="O31" s="5">
        <v>0</v>
      </c>
      <c r="P31"/>
      <c r="Q31" s="5"/>
      <c r="R31" s="5">
        <v>6794.42</v>
      </c>
      <c r="S31" s="5">
        <v>6794.42</v>
      </c>
      <c r="T31" s="5">
        <v>0</v>
      </c>
    </row>
    <row r="32" spans="1:20" s="1" customFormat="1" x14ac:dyDescent="0.35">
      <c r="A32" s="26" t="s">
        <v>39</v>
      </c>
      <c r="B32" s="5"/>
      <c r="C32" s="5">
        <v>45466.12</v>
      </c>
      <c r="D32" s="5">
        <v>41489.759999999995</v>
      </c>
      <c r="E32" s="5">
        <v>4131.53</v>
      </c>
      <c r="F32"/>
      <c r="G32" s="5"/>
      <c r="H32" s="5">
        <v>54834.28</v>
      </c>
      <c r="I32" s="5">
        <v>51934.64</v>
      </c>
      <c r="J32" s="5">
        <v>7031.17</v>
      </c>
      <c r="K32"/>
      <c r="L32" s="5">
        <v>7031.17</v>
      </c>
      <c r="M32" s="5">
        <v>43571.24</v>
      </c>
      <c r="N32" s="5">
        <v>50317.38</v>
      </c>
      <c r="O32" s="5">
        <v>285.02999999999997</v>
      </c>
      <c r="P32"/>
      <c r="Q32" s="5">
        <v>285.02999999999997</v>
      </c>
      <c r="R32" s="5">
        <v>51994.05</v>
      </c>
      <c r="S32" s="5">
        <v>48165.35</v>
      </c>
      <c r="T32" s="5">
        <v>4113.7299999999996</v>
      </c>
    </row>
    <row r="33" spans="1:20" s="1" customFormat="1" x14ac:dyDescent="0.35">
      <c r="A33" s="26" t="s">
        <v>40</v>
      </c>
      <c r="B33" s="5"/>
      <c r="C33" s="5">
        <v>35838.82</v>
      </c>
      <c r="D33" s="5">
        <v>35403.360000000001</v>
      </c>
      <c r="E33" s="5">
        <v>557.77</v>
      </c>
      <c r="F33"/>
      <c r="G33" s="5"/>
      <c r="H33" s="5"/>
      <c r="I33" s="5"/>
      <c r="J33" s="27">
        <v>557.77</v>
      </c>
      <c r="K33"/>
      <c r="L33" s="27"/>
      <c r="M33" s="5"/>
      <c r="N33" s="5"/>
      <c r="O33" s="5"/>
      <c r="P33"/>
      <c r="Q33" s="5"/>
      <c r="R33" s="5"/>
      <c r="S33" s="5"/>
      <c r="T33" s="5"/>
    </row>
    <row r="34" spans="1:20" s="1" customFormat="1" x14ac:dyDescent="0.35">
      <c r="A34" s="26" t="s">
        <v>41</v>
      </c>
      <c r="B34" s="5"/>
      <c r="C34" s="5">
        <v>69058.5</v>
      </c>
      <c r="D34" s="5">
        <v>69294.2</v>
      </c>
      <c r="E34" s="5">
        <v>0</v>
      </c>
      <c r="F34"/>
      <c r="G34" s="5"/>
      <c r="H34" s="5">
        <v>77922.740000000005</v>
      </c>
      <c r="I34" s="5">
        <v>77922.740000000005</v>
      </c>
      <c r="J34" s="5">
        <v>0</v>
      </c>
      <c r="K34"/>
      <c r="L34" s="5"/>
      <c r="M34" s="5">
        <v>98561.48</v>
      </c>
      <c r="N34" s="5">
        <v>98561.48</v>
      </c>
      <c r="O34" s="5">
        <v>0</v>
      </c>
      <c r="P34"/>
      <c r="Q34" s="5"/>
      <c r="R34" s="5">
        <v>119375.8</v>
      </c>
      <c r="S34" s="5">
        <v>119375.8</v>
      </c>
      <c r="T34" s="5">
        <v>0</v>
      </c>
    </row>
    <row r="35" spans="1:20" s="1" customFormat="1" x14ac:dyDescent="0.35">
      <c r="A35" s="26" t="s">
        <v>74</v>
      </c>
      <c r="B35" s="5"/>
      <c r="C35" s="5">
        <v>18316.05</v>
      </c>
      <c r="D35" s="5">
        <v>18378.559999999998</v>
      </c>
      <c r="E35" s="5">
        <v>0</v>
      </c>
      <c r="F35"/>
      <c r="G35" s="5"/>
      <c r="H35" s="5">
        <v>18811.45</v>
      </c>
      <c r="I35" s="5">
        <v>18791.060000000001</v>
      </c>
      <c r="J35" s="5">
        <v>20.39</v>
      </c>
      <c r="K35"/>
      <c r="L35" s="5">
        <v>20.39</v>
      </c>
      <c r="M35" s="5">
        <v>19231.060000000001</v>
      </c>
      <c r="N35" s="5">
        <v>19251.45</v>
      </c>
      <c r="O35" s="5">
        <v>0</v>
      </c>
      <c r="P35"/>
      <c r="Q35" s="5"/>
      <c r="R35" s="5">
        <v>11391.6</v>
      </c>
      <c r="S35" s="5">
        <v>11250</v>
      </c>
      <c r="T35" s="5">
        <v>141.6</v>
      </c>
    </row>
    <row r="36" spans="1:20" s="1" customFormat="1" x14ac:dyDescent="0.35">
      <c r="A36" s="26" t="s">
        <v>42</v>
      </c>
      <c r="B36" s="5"/>
      <c r="C36" s="5">
        <v>36646.080000000002</v>
      </c>
      <c r="D36" s="5">
        <v>34377.32</v>
      </c>
      <c r="E36" s="5">
        <v>2393.83</v>
      </c>
      <c r="F36"/>
      <c r="G36" s="5"/>
      <c r="H36" s="5">
        <v>45507.85</v>
      </c>
      <c r="I36" s="5">
        <v>44927.72</v>
      </c>
      <c r="J36" s="5">
        <v>2973.96</v>
      </c>
      <c r="K36"/>
      <c r="L36" s="5">
        <v>2973.96</v>
      </c>
      <c r="M36" s="5">
        <v>38962.080000000002</v>
      </c>
      <c r="N36" s="5">
        <v>41936.04</v>
      </c>
      <c r="O36" s="5">
        <v>0</v>
      </c>
      <c r="P36"/>
      <c r="Q36" s="5"/>
      <c r="R36" s="5">
        <v>39471.74</v>
      </c>
      <c r="S36" s="5">
        <v>39433.18</v>
      </c>
      <c r="T36" s="5">
        <v>38.56</v>
      </c>
    </row>
    <row r="37" spans="1:20" s="1" customFormat="1" x14ac:dyDescent="0.35">
      <c r="A37" s="26" t="s">
        <v>43</v>
      </c>
      <c r="B37" s="5"/>
      <c r="C37" s="5">
        <v>650690.47</v>
      </c>
      <c r="D37" s="5">
        <v>652911.27</v>
      </c>
      <c r="E37" s="5">
        <v>0</v>
      </c>
      <c r="F37"/>
      <c r="G37" s="5"/>
      <c r="H37" s="5">
        <v>805919.03</v>
      </c>
      <c r="I37" s="5">
        <v>863628.1</v>
      </c>
      <c r="J37" s="5">
        <v>0</v>
      </c>
      <c r="K37"/>
      <c r="L37" s="5"/>
      <c r="M37" s="5">
        <v>855804.22</v>
      </c>
      <c r="N37" s="5">
        <v>827422.79</v>
      </c>
      <c r="O37" s="5">
        <v>28381.43</v>
      </c>
      <c r="P37"/>
      <c r="Q37" s="5">
        <v>28381.43</v>
      </c>
      <c r="R37" s="5">
        <v>867064.07</v>
      </c>
      <c r="S37" s="5">
        <v>848349.76</v>
      </c>
      <c r="T37" s="5">
        <v>47095.74</v>
      </c>
    </row>
    <row r="38" spans="1:20" s="1" customFormat="1" x14ac:dyDescent="0.35">
      <c r="A38" s="26" t="s">
        <v>75</v>
      </c>
      <c r="B38" s="5"/>
      <c r="C38" s="5">
        <v>16917.52</v>
      </c>
      <c r="D38" s="5">
        <v>16917.52</v>
      </c>
      <c r="E38" s="5">
        <v>57.73</v>
      </c>
      <c r="F38"/>
      <c r="G38" s="5"/>
      <c r="H38" s="5">
        <v>18390.03</v>
      </c>
      <c r="I38" s="5">
        <v>18447.759999999998</v>
      </c>
      <c r="J38" s="5">
        <v>0</v>
      </c>
      <c r="K38"/>
      <c r="L38" s="5"/>
      <c r="M38" s="5">
        <v>17060.71</v>
      </c>
      <c r="N38" s="5">
        <v>17060.71</v>
      </c>
      <c r="O38" s="5">
        <v>0</v>
      </c>
      <c r="P38"/>
      <c r="Q38" s="5"/>
      <c r="R38" s="5">
        <v>16140.31</v>
      </c>
      <c r="S38" s="5">
        <v>16121.26</v>
      </c>
      <c r="T38" s="5">
        <v>19.05</v>
      </c>
    </row>
    <row r="39" spans="1:20" s="1" customFormat="1" x14ac:dyDescent="0.35">
      <c r="A39" s="26" t="s">
        <v>44</v>
      </c>
      <c r="B39" s="5"/>
      <c r="C39" s="5"/>
      <c r="D39" s="5"/>
      <c r="E39" s="5"/>
      <c r="F39"/>
      <c r="G39" s="5"/>
      <c r="H39" s="5"/>
      <c r="I39" s="5"/>
      <c r="J39" s="5"/>
      <c r="K39"/>
      <c r="L39" s="5"/>
      <c r="M39" s="5"/>
      <c r="N39" s="5"/>
      <c r="O39" s="5"/>
      <c r="P39"/>
      <c r="Q39" s="5"/>
      <c r="R39" s="5">
        <v>15905.35</v>
      </c>
      <c r="S39" s="5">
        <v>15905.35</v>
      </c>
      <c r="T39" s="5">
        <v>0</v>
      </c>
    </row>
    <row r="40" spans="1:20" s="1" customFormat="1" x14ac:dyDescent="0.35">
      <c r="A40" s="26" t="s">
        <v>76</v>
      </c>
      <c r="B40" s="5"/>
      <c r="C40" s="5">
        <v>7772.71</v>
      </c>
      <c r="D40" s="5">
        <v>7772.71</v>
      </c>
      <c r="E40" s="5">
        <v>0</v>
      </c>
      <c r="F40"/>
      <c r="G40" s="5"/>
      <c r="H40" s="5">
        <v>10581.47</v>
      </c>
      <c r="I40" s="5">
        <v>10581.47</v>
      </c>
      <c r="J40" s="27">
        <v>26.52</v>
      </c>
      <c r="K40"/>
      <c r="L40" s="27">
        <v>0</v>
      </c>
      <c r="M40" s="5">
        <v>9457.1</v>
      </c>
      <c r="N40" s="5">
        <v>9457.1</v>
      </c>
      <c r="O40" s="5">
        <v>26.52</v>
      </c>
      <c r="P40"/>
      <c r="Q40" s="5">
        <v>26.52</v>
      </c>
      <c r="R40" s="5">
        <v>15054.07</v>
      </c>
      <c r="S40" s="5">
        <v>15035.88</v>
      </c>
      <c r="T40" s="5">
        <v>44.71</v>
      </c>
    </row>
    <row r="41" spans="1:20" s="1" customFormat="1" x14ac:dyDescent="0.35">
      <c r="A41" s="26" t="s">
        <v>45</v>
      </c>
      <c r="B41" s="5">
        <v>0</v>
      </c>
      <c r="C41" s="5">
        <v>44929.24</v>
      </c>
      <c r="D41" s="5">
        <v>45239.59</v>
      </c>
      <c r="E41" s="5">
        <v>3275.85</v>
      </c>
      <c r="F41"/>
      <c r="G41" s="5"/>
      <c r="H41" s="5">
        <v>50847.08</v>
      </c>
      <c r="I41" s="5">
        <v>42905.63</v>
      </c>
      <c r="J41" s="5">
        <v>11190.78</v>
      </c>
      <c r="K41"/>
      <c r="L41" s="5">
        <v>11190.78</v>
      </c>
      <c r="M41" s="5">
        <v>50395.94</v>
      </c>
      <c r="N41" s="5">
        <v>49369.880000000005</v>
      </c>
      <c r="O41" s="5">
        <v>12243.36</v>
      </c>
      <c r="P41"/>
      <c r="Q41" s="5">
        <v>12243.36</v>
      </c>
      <c r="R41" s="5">
        <v>45430.26</v>
      </c>
      <c r="S41" s="5">
        <v>48479.23</v>
      </c>
      <c r="T41" s="5">
        <v>9194.39</v>
      </c>
    </row>
    <row r="42" spans="1:20" s="1" customFormat="1" x14ac:dyDescent="0.35">
      <c r="A42" s="26" t="s">
        <v>46</v>
      </c>
      <c r="B42" s="5">
        <v>0</v>
      </c>
      <c r="C42" s="5">
        <v>25025.87</v>
      </c>
      <c r="D42" s="5">
        <v>25288.54</v>
      </c>
      <c r="E42" s="5">
        <v>2778.75</v>
      </c>
      <c r="F42"/>
      <c r="G42" s="5"/>
      <c r="H42" s="5">
        <v>34204.51</v>
      </c>
      <c r="I42" s="5">
        <v>34204.509999999995</v>
      </c>
      <c r="J42" s="5">
        <v>2778.75</v>
      </c>
      <c r="K42"/>
      <c r="L42" s="5">
        <v>2778.75</v>
      </c>
      <c r="M42" s="5">
        <v>32472.19</v>
      </c>
      <c r="N42" s="5">
        <v>35250.94</v>
      </c>
      <c r="O42" s="5">
        <v>0</v>
      </c>
      <c r="P42"/>
      <c r="Q42" s="5"/>
      <c r="R42" s="5">
        <v>28010.34</v>
      </c>
      <c r="S42" s="5">
        <v>28010.34</v>
      </c>
      <c r="T42" s="5">
        <v>0</v>
      </c>
    </row>
    <row r="43" spans="1:20" s="1" customFormat="1" x14ac:dyDescent="0.35">
      <c r="A43" s="26" t="s">
        <v>47</v>
      </c>
      <c r="B43" s="5"/>
      <c r="C43" s="5">
        <v>61498.69</v>
      </c>
      <c r="D43" s="5">
        <v>62251.58</v>
      </c>
      <c r="E43" s="5">
        <v>0</v>
      </c>
      <c r="F43"/>
      <c r="G43" s="5"/>
      <c r="H43" s="5">
        <v>64753.79</v>
      </c>
      <c r="I43" s="5">
        <v>62267.34</v>
      </c>
      <c r="J43" s="5">
        <v>2486.4499999999998</v>
      </c>
      <c r="K43"/>
      <c r="L43" s="5">
        <v>2486.4499999999998</v>
      </c>
      <c r="M43" s="5">
        <v>67373.09</v>
      </c>
      <c r="N43" s="5">
        <v>69859.539999999994</v>
      </c>
      <c r="O43" s="5">
        <v>0</v>
      </c>
      <c r="P43"/>
      <c r="Q43" s="5"/>
      <c r="R43" s="5">
        <v>65681.62</v>
      </c>
      <c r="S43" s="5">
        <v>60138.15</v>
      </c>
      <c r="T43" s="5">
        <v>5543.47</v>
      </c>
    </row>
    <row r="44" spans="1:20" s="1" customFormat="1" x14ac:dyDescent="0.35">
      <c r="A44" s="26" t="s">
        <v>48</v>
      </c>
      <c r="B44" s="5"/>
      <c r="C44" s="5">
        <v>22309.62</v>
      </c>
      <c r="D44" s="5">
        <v>22385.759999999998</v>
      </c>
      <c r="E44" s="5">
        <v>0</v>
      </c>
      <c r="F44"/>
      <c r="G44" s="5"/>
      <c r="H44" s="5">
        <v>22943.48</v>
      </c>
      <c r="I44" s="5">
        <v>22496.29</v>
      </c>
      <c r="J44" s="5">
        <v>447.19</v>
      </c>
      <c r="K44"/>
      <c r="L44" s="5">
        <v>447.19</v>
      </c>
      <c r="M44" s="5">
        <v>18628.45</v>
      </c>
      <c r="N44" s="5">
        <v>19075.64</v>
      </c>
      <c r="O44" s="5">
        <v>0</v>
      </c>
      <c r="P44"/>
      <c r="Q44" s="5"/>
      <c r="R44" s="5">
        <v>15477.53</v>
      </c>
      <c r="S44" s="5">
        <v>15457.33</v>
      </c>
      <c r="T44" s="5">
        <v>20.2</v>
      </c>
    </row>
    <row r="45" spans="1:20" s="1" customFormat="1" x14ac:dyDescent="0.35">
      <c r="A45" s="26" t="s">
        <v>77</v>
      </c>
      <c r="B45" s="5"/>
      <c r="C45" s="5">
        <v>27425.119999999999</v>
      </c>
      <c r="D45" s="5">
        <v>27518.719999999998</v>
      </c>
      <c r="E45" s="5">
        <v>0</v>
      </c>
      <c r="F45"/>
      <c r="G45" s="5"/>
      <c r="H45" s="5">
        <v>34883.08</v>
      </c>
      <c r="I45" s="5">
        <v>29550</v>
      </c>
      <c r="J45" s="5">
        <v>5333.08</v>
      </c>
      <c r="K45"/>
      <c r="L45" s="5">
        <v>5333.08</v>
      </c>
      <c r="M45" s="5">
        <v>44064.639999999999</v>
      </c>
      <c r="N45" s="5">
        <v>46495.21</v>
      </c>
      <c r="O45" s="5">
        <v>2902.51</v>
      </c>
      <c r="P45"/>
      <c r="Q45" s="5">
        <v>2902.51</v>
      </c>
      <c r="R45" s="5">
        <v>43222.53</v>
      </c>
      <c r="S45" s="5">
        <v>46125.04</v>
      </c>
      <c r="T45" s="5">
        <v>0</v>
      </c>
    </row>
    <row r="46" spans="1:20" s="1" customFormat="1" x14ac:dyDescent="0.35">
      <c r="A46" s="26" t="s">
        <v>49</v>
      </c>
      <c r="B46" s="5"/>
      <c r="C46" s="5">
        <v>40937.22</v>
      </c>
      <c r="D46" s="5">
        <v>38048.370000000003</v>
      </c>
      <c r="E46" s="5">
        <v>3028.57</v>
      </c>
      <c r="F46"/>
      <c r="G46" s="5"/>
      <c r="H46" s="5">
        <v>41647.31</v>
      </c>
      <c r="I46" s="5">
        <v>44675.88</v>
      </c>
      <c r="J46" s="5">
        <v>0</v>
      </c>
      <c r="K46"/>
      <c r="L46" s="5"/>
      <c r="M46" s="5"/>
      <c r="N46" s="5"/>
      <c r="O46" s="5"/>
      <c r="P46"/>
      <c r="Q46" s="5"/>
      <c r="R46" s="5"/>
      <c r="S46" s="5"/>
      <c r="T46" s="5"/>
    </row>
    <row r="47" spans="1:20" s="1" customFormat="1" x14ac:dyDescent="0.35">
      <c r="A47" s="26" t="s">
        <v>50</v>
      </c>
      <c r="B47" s="5"/>
      <c r="C47" s="5">
        <v>37379.54</v>
      </c>
      <c r="D47" s="5">
        <v>37507.120000000003</v>
      </c>
      <c r="E47" s="5">
        <v>0</v>
      </c>
      <c r="F47"/>
      <c r="G47" s="5"/>
      <c r="H47" s="5">
        <v>101332.23</v>
      </c>
      <c r="I47" s="5">
        <v>81567.98</v>
      </c>
      <c r="J47" s="27">
        <v>19764.25</v>
      </c>
      <c r="K47"/>
      <c r="L47" s="27"/>
      <c r="M47" s="5">
        <v>106426.51</v>
      </c>
      <c r="N47" s="5">
        <v>117723.67</v>
      </c>
      <c r="O47" s="5">
        <v>8467.09</v>
      </c>
      <c r="P47"/>
      <c r="Q47" s="5">
        <v>8467.09</v>
      </c>
      <c r="R47" s="5">
        <v>104493.06</v>
      </c>
      <c r="S47" s="5">
        <v>112960.15</v>
      </c>
      <c r="T47" s="5">
        <v>0</v>
      </c>
    </row>
    <row r="48" spans="1:20" s="1" customFormat="1" x14ac:dyDescent="0.35">
      <c r="A48" s="26" t="s">
        <v>51</v>
      </c>
      <c r="B48" s="5"/>
      <c r="C48" s="5">
        <v>33118.68</v>
      </c>
      <c r="D48" s="5">
        <v>39822.5</v>
      </c>
      <c r="E48" s="5">
        <v>0</v>
      </c>
      <c r="F48"/>
      <c r="G48" s="5"/>
      <c r="H48" s="5">
        <v>47207.18</v>
      </c>
      <c r="I48" s="5">
        <v>31003.31</v>
      </c>
      <c r="J48" s="5">
        <v>16203.87</v>
      </c>
      <c r="K48"/>
      <c r="L48" s="5">
        <v>16203.87</v>
      </c>
      <c r="M48" s="5">
        <v>48956.1</v>
      </c>
      <c r="N48" s="5">
        <v>65159.97</v>
      </c>
      <c r="O48" s="5">
        <v>0</v>
      </c>
      <c r="P48"/>
      <c r="Q48" s="5"/>
      <c r="R48" s="5">
        <v>53494.61</v>
      </c>
      <c r="S48" s="5">
        <v>53494.61</v>
      </c>
      <c r="T48" s="5">
        <v>0</v>
      </c>
    </row>
    <row r="49" spans="1:20" s="1" customFormat="1" x14ac:dyDescent="0.35">
      <c r="A49" s="26" t="s">
        <v>52</v>
      </c>
      <c r="B49" s="5"/>
      <c r="C49" s="5">
        <v>41960.480000000003</v>
      </c>
      <c r="D49" s="5">
        <v>39842.61</v>
      </c>
      <c r="E49" s="5">
        <v>2261.08</v>
      </c>
      <c r="F49"/>
      <c r="G49" s="5"/>
      <c r="H49" s="5">
        <v>48526.12</v>
      </c>
      <c r="I49" s="5">
        <v>50075.87</v>
      </c>
      <c r="J49" s="5">
        <v>711.33</v>
      </c>
      <c r="K49"/>
      <c r="L49" s="5">
        <v>711.33</v>
      </c>
      <c r="M49" s="5">
        <v>43227.08</v>
      </c>
      <c r="N49" s="5">
        <v>43227.08</v>
      </c>
      <c r="O49" s="5">
        <v>711.33</v>
      </c>
      <c r="P49"/>
      <c r="Q49" s="5">
        <v>711.33</v>
      </c>
      <c r="R49" s="5">
        <v>43085.7</v>
      </c>
      <c r="S49" s="5">
        <v>43029.61</v>
      </c>
      <c r="T49" s="5">
        <v>767.42</v>
      </c>
    </row>
    <row r="50" spans="1:20" s="1" customFormat="1" x14ac:dyDescent="0.35">
      <c r="A50" s="26" t="s">
        <v>53</v>
      </c>
      <c r="B50" s="5"/>
      <c r="C50" s="5">
        <v>63360.28</v>
      </c>
      <c r="D50" s="5">
        <v>63359.91</v>
      </c>
      <c r="E50" s="5">
        <v>216.62</v>
      </c>
      <c r="F50"/>
      <c r="G50" s="5"/>
      <c r="H50" s="5">
        <v>159694.93</v>
      </c>
      <c r="I50" s="5">
        <v>159694.93</v>
      </c>
      <c r="J50" s="27">
        <v>216.62</v>
      </c>
      <c r="K50"/>
      <c r="L50" s="27"/>
      <c r="M50" s="5">
        <v>200527.89</v>
      </c>
      <c r="N50" s="5">
        <v>200744.51</v>
      </c>
      <c r="O50" s="5">
        <v>0</v>
      </c>
      <c r="P50"/>
      <c r="Q50" s="5"/>
      <c r="R50" s="5">
        <v>183471.63</v>
      </c>
      <c r="S50" s="5">
        <v>183471.63</v>
      </c>
      <c r="T50" s="5">
        <v>0</v>
      </c>
    </row>
    <row r="51" spans="1:20" s="1" customFormat="1" x14ac:dyDescent="0.35">
      <c r="A51" s="26" t="s">
        <v>54</v>
      </c>
      <c r="B51" s="5"/>
      <c r="C51" s="5">
        <v>0</v>
      </c>
      <c r="D51" s="5"/>
      <c r="E51" s="5">
        <v>26.83</v>
      </c>
      <c r="F51"/>
      <c r="G51" s="5"/>
      <c r="H51" s="5">
        <v>0</v>
      </c>
      <c r="I51" s="5"/>
      <c r="J51" s="5">
        <v>0</v>
      </c>
      <c r="K51"/>
      <c r="L51" s="5"/>
      <c r="M51" s="5">
        <v>0</v>
      </c>
      <c r="N51" s="5"/>
      <c r="O51" s="5">
        <v>0</v>
      </c>
      <c r="P51"/>
      <c r="Q51" s="5"/>
      <c r="R51" s="5">
        <v>0</v>
      </c>
      <c r="S51" s="5"/>
      <c r="T51" s="5">
        <v>0</v>
      </c>
    </row>
    <row r="52" spans="1:20" s="1" customFormat="1" ht="29" x14ac:dyDescent="0.35">
      <c r="A52" s="26" t="s">
        <v>55</v>
      </c>
      <c r="B52" s="5">
        <v>0</v>
      </c>
      <c r="C52" s="5">
        <v>49540.5</v>
      </c>
      <c r="D52" s="5">
        <v>43603.44</v>
      </c>
      <c r="E52" s="5">
        <v>12553.99</v>
      </c>
      <c r="F52"/>
      <c r="G52" s="5"/>
      <c r="H52" s="5">
        <v>49594.45</v>
      </c>
      <c r="I52" s="5">
        <v>49686.799999999996</v>
      </c>
      <c r="J52" s="5">
        <v>12461.64</v>
      </c>
      <c r="K52"/>
      <c r="L52" s="5">
        <v>12461.64</v>
      </c>
      <c r="M52" s="5">
        <v>37754.04</v>
      </c>
      <c r="N52" s="5">
        <v>50215.68</v>
      </c>
      <c r="O52" s="5">
        <v>0</v>
      </c>
      <c r="P52"/>
      <c r="Q52" s="5"/>
      <c r="R52" s="5">
        <v>33866.879999999997</v>
      </c>
      <c r="S52" s="5">
        <v>33844.959999999999</v>
      </c>
      <c r="T52" s="5">
        <v>21.92</v>
      </c>
    </row>
    <row r="53" spans="1:20" s="1" customFormat="1" x14ac:dyDescent="0.35">
      <c r="A53" s="26" t="s">
        <v>56</v>
      </c>
      <c r="B53" s="5"/>
      <c r="C53" s="5">
        <v>8806.06</v>
      </c>
      <c r="D53" s="5">
        <v>8836.119999999999</v>
      </c>
      <c r="E53" s="5">
        <v>0</v>
      </c>
      <c r="F53"/>
      <c r="G53" s="5"/>
      <c r="H53" s="5">
        <v>13445.68</v>
      </c>
      <c r="I53" s="5">
        <v>2832.54</v>
      </c>
      <c r="J53" s="5">
        <v>10613.14</v>
      </c>
      <c r="K53"/>
      <c r="L53" s="5">
        <v>10613.14</v>
      </c>
      <c r="M53" s="5">
        <v>11549.36</v>
      </c>
      <c r="N53" s="5">
        <v>17368.849999999999</v>
      </c>
      <c r="O53" s="5">
        <v>4793.6499999999996</v>
      </c>
      <c r="P53"/>
      <c r="Q53" s="5">
        <v>4793.6499999999996</v>
      </c>
      <c r="R53" s="5">
        <v>11935.62</v>
      </c>
      <c r="S53" s="5">
        <v>16729.27</v>
      </c>
      <c r="T53" s="5">
        <v>0</v>
      </c>
    </row>
    <row r="54" spans="1:20" s="1" customFormat="1" x14ac:dyDescent="0.35">
      <c r="A54" s="26" t="s">
        <v>57</v>
      </c>
      <c r="B54" s="5"/>
      <c r="C54" s="5">
        <v>10575.2</v>
      </c>
      <c r="D54" s="5">
        <v>10611.35</v>
      </c>
      <c r="E54" s="5">
        <v>0</v>
      </c>
      <c r="F54"/>
      <c r="G54" s="5"/>
      <c r="H54" s="5">
        <v>12843.92</v>
      </c>
      <c r="I54" s="5">
        <v>12843.92</v>
      </c>
      <c r="J54" s="5">
        <v>0</v>
      </c>
      <c r="K54"/>
      <c r="L54" s="5"/>
      <c r="M54" s="5">
        <v>14727.21</v>
      </c>
      <c r="N54" s="5">
        <v>14533</v>
      </c>
      <c r="O54" s="5">
        <v>194.21</v>
      </c>
      <c r="P54"/>
      <c r="Q54" s="5">
        <v>194.21</v>
      </c>
      <c r="R54" s="5">
        <v>14637.59</v>
      </c>
      <c r="S54" s="5">
        <v>14831.8</v>
      </c>
      <c r="T54" s="5">
        <v>0</v>
      </c>
    </row>
    <row r="55" spans="1:20" s="1" customFormat="1" x14ac:dyDescent="0.35">
      <c r="A55" s="26" t="s">
        <v>58</v>
      </c>
      <c r="B55" s="5"/>
      <c r="C55" s="5"/>
      <c r="D55" s="5"/>
      <c r="E55" s="5"/>
      <c r="F55"/>
      <c r="G55" s="5"/>
      <c r="H55" s="5"/>
      <c r="I55" s="5"/>
      <c r="J55" s="5"/>
      <c r="K55"/>
      <c r="L55" s="5"/>
      <c r="M55" s="5">
        <v>8760.93</v>
      </c>
      <c r="N55" s="5">
        <v>8760.93</v>
      </c>
      <c r="O55" s="5">
        <v>0</v>
      </c>
      <c r="P55"/>
      <c r="Q55" s="5"/>
      <c r="R55" s="5">
        <v>19242.79</v>
      </c>
      <c r="S55" s="5">
        <v>19242.79</v>
      </c>
      <c r="T55" s="5">
        <v>0</v>
      </c>
    </row>
    <row r="56" spans="1:20" s="1" customFormat="1" x14ac:dyDescent="0.35">
      <c r="A56" s="26" t="s">
        <v>59</v>
      </c>
      <c r="B56" s="5">
        <v>0</v>
      </c>
      <c r="C56" s="5">
        <v>23742.34</v>
      </c>
      <c r="D56" s="5">
        <v>12639.380000000001</v>
      </c>
      <c r="E56" s="5">
        <v>9998.58</v>
      </c>
      <c r="F56"/>
      <c r="G56" s="5"/>
      <c r="H56" s="5">
        <v>24980.880000000001</v>
      </c>
      <c r="I56" s="5">
        <v>9998.58</v>
      </c>
      <c r="J56" s="27">
        <v>26260.79</v>
      </c>
      <c r="K56"/>
      <c r="L56" s="27">
        <v>24980.880000000001</v>
      </c>
      <c r="M56" s="5">
        <v>20973.62</v>
      </c>
      <c r="N56" s="5">
        <v>26275.54</v>
      </c>
      <c r="O56" s="5">
        <v>20958.87</v>
      </c>
      <c r="P56"/>
      <c r="Q56" s="5">
        <v>20958.87</v>
      </c>
      <c r="R56" s="5">
        <v>31001.47</v>
      </c>
      <c r="S56" s="5">
        <v>20958.87</v>
      </c>
      <c r="T56" s="5">
        <v>31001.47</v>
      </c>
    </row>
    <row r="57" spans="1:20" s="1" customFormat="1" ht="29" x14ac:dyDescent="0.35">
      <c r="A57" s="26" t="s">
        <v>60</v>
      </c>
      <c r="B57" s="5"/>
      <c r="C57" s="5">
        <v>9959.85</v>
      </c>
      <c r="D57" s="5">
        <v>9959.85</v>
      </c>
      <c r="E57" s="5">
        <v>33.99</v>
      </c>
      <c r="F57"/>
      <c r="G57" s="5"/>
      <c r="H57" s="5">
        <v>6725.04</v>
      </c>
      <c r="I57" s="5">
        <v>6759.03</v>
      </c>
      <c r="J57" s="5">
        <v>0</v>
      </c>
      <c r="K57"/>
      <c r="L57" s="5"/>
      <c r="M57" s="5">
        <v>24821.84</v>
      </c>
      <c r="N57" s="5">
        <v>24821.84</v>
      </c>
      <c r="O57" s="5">
        <v>0</v>
      </c>
      <c r="P57"/>
      <c r="Q57" s="5"/>
      <c r="R57" s="5">
        <v>32825.71</v>
      </c>
      <c r="S57" s="5">
        <v>32825.71</v>
      </c>
      <c r="T57" s="5">
        <v>0</v>
      </c>
    </row>
    <row r="58" spans="1:20" s="1" customFormat="1" ht="14.5" customHeight="1" x14ac:dyDescent="0.35">
      <c r="A58" s="26" t="s">
        <v>61</v>
      </c>
      <c r="B58" s="5"/>
      <c r="C58" s="5">
        <v>42369.93</v>
      </c>
      <c r="D58" s="5">
        <v>42514.54</v>
      </c>
      <c r="E58" s="5">
        <v>0</v>
      </c>
      <c r="F58"/>
      <c r="G58" s="5"/>
      <c r="H58" s="5">
        <v>62321.66</v>
      </c>
      <c r="I58" s="5">
        <v>62321.66</v>
      </c>
      <c r="J58" s="5">
        <v>0</v>
      </c>
      <c r="K58"/>
      <c r="L58" s="5"/>
      <c r="M58" s="5">
        <v>57409.52</v>
      </c>
      <c r="N58" s="5">
        <v>57409.52</v>
      </c>
      <c r="O58" s="5">
        <v>0</v>
      </c>
      <c r="P58"/>
      <c r="Q58" s="5"/>
      <c r="R58" s="5">
        <v>43019.05</v>
      </c>
      <c r="S58" s="5">
        <v>43019.05</v>
      </c>
      <c r="T58" s="5">
        <v>0</v>
      </c>
    </row>
    <row r="59" spans="1:20" s="1" customFormat="1" x14ac:dyDescent="0.35">
      <c r="A59" s="26" t="s">
        <v>62</v>
      </c>
      <c r="B59" s="5"/>
      <c r="C59" s="5"/>
      <c r="D59" s="5"/>
      <c r="E59" s="5"/>
      <c r="F59"/>
      <c r="G59" s="5"/>
      <c r="H59" s="5"/>
      <c r="I59" s="5"/>
      <c r="J59" s="5"/>
      <c r="K59"/>
      <c r="L59" s="5"/>
      <c r="M59" s="5">
        <v>10571.49</v>
      </c>
      <c r="N59" s="5">
        <v>10571.49</v>
      </c>
      <c r="O59" s="5">
        <v>0</v>
      </c>
      <c r="P59"/>
      <c r="Q59" s="5"/>
      <c r="R59" s="5">
        <v>7908.17</v>
      </c>
      <c r="S59" s="5">
        <v>7908.17</v>
      </c>
      <c r="T59" s="5">
        <v>0</v>
      </c>
    </row>
    <row r="60" spans="1:20" s="1" customFormat="1" x14ac:dyDescent="0.35">
      <c r="A60" s="26" t="s">
        <v>63</v>
      </c>
      <c r="B60" s="5"/>
      <c r="C60" s="5">
        <v>46504.14</v>
      </c>
      <c r="D60" s="5">
        <v>46662.86</v>
      </c>
      <c r="E60" s="5">
        <v>0</v>
      </c>
      <c r="F60"/>
      <c r="G60" s="5"/>
      <c r="H60" s="5">
        <v>52137.34</v>
      </c>
      <c r="I60" s="5">
        <v>52137.34</v>
      </c>
      <c r="J60" s="5">
        <v>0</v>
      </c>
      <c r="K60"/>
      <c r="L60" s="5"/>
      <c r="M60" s="5">
        <v>53295.99</v>
      </c>
      <c r="N60" s="5">
        <v>53295.99</v>
      </c>
      <c r="O60" s="5">
        <v>0</v>
      </c>
      <c r="P60"/>
      <c r="Q60" s="5"/>
      <c r="R60" s="5">
        <v>51052.13</v>
      </c>
      <c r="S60" s="5">
        <v>51052.13</v>
      </c>
      <c r="T60" s="5">
        <v>0</v>
      </c>
    </row>
    <row r="61" spans="1:20" s="1" customFormat="1" x14ac:dyDescent="0.35">
      <c r="A61" s="26" t="s">
        <v>64</v>
      </c>
      <c r="B61" s="5"/>
      <c r="C61" s="5">
        <v>57101.88</v>
      </c>
      <c r="D61" s="5">
        <v>56232.77</v>
      </c>
      <c r="E61" s="5">
        <v>1064</v>
      </c>
      <c r="F61"/>
      <c r="G61" s="5"/>
      <c r="H61" s="5">
        <v>48435.82</v>
      </c>
      <c r="I61" s="5">
        <v>48849.599999999999</v>
      </c>
      <c r="J61" s="27">
        <v>650.22</v>
      </c>
      <c r="K61"/>
      <c r="L61" s="27"/>
      <c r="M61" s="5">
        <v>51041.57</v>
      </c>
      <c r="N61" s="5">
        <v>51691.79</v>
      </c>
      <c r="O61" s="5">
        <v>0</v>
      </c>
      <c r="P61"/>
      <c r="Q61" s="5"/>
      <c r="R61" s="5">
        <v>81261.42</v>
      </c>
      <c r="S61" s="5">
        <v>80903.710000000006</v>
      </c>
      <c r="T61" s="5">
        <v>357.71</v>
      </c>
    </row>
    <row r="62" spans="1:20" s="1" customFormat="1" x14ac:dyDescent="0.35">
      <c r="A62" s="26" t="s">
        <v>65</v>
      </c>
      <c r="B62" s="5"/>
      <c r="C62" s="5">
        <v>30060.57</v>
      </c>
      <c r="D62" s="5">
        <v>30163.17</v>
      </c>
      <c r="E62" s="5">
        <v>0</v>
      </c>
      <c r="F62"/>
      <c r="G62" s="5"/>
      <c r="H62" s="5">
        <v>35354.769999999997</v>
      </c>
      <c r="I62" s="5">
        <v>35354.769999999997</v>
      </c>
      <c r="J62" s="5">
        <v>0</v>
      </c>
      <c r="K62"/>
      <c r="L62" s="5"/>
      <c r="M62" s="5">
        <v>36901.83</v>
      </c>
      <c r="N62" s="5">
        <v>36901.83</v>
      </c>
      <c r="O62" s="5">
        <v>0</v>
      </c>
      <c r="P62"/>
      <c r="Q62" s="5"/>
      <c r="R62" s="5">
        <v>37634.839999999997</v>
      </c>
      <c r="S62" s="5">
        <v>36815.879999999997</v>
      </c>
      <c r="T62" s="5">
        <v>818.96</v>
      </c>
    </row>
    <row r="63" spans="1:20" s="1" customFormat="1" x14ac:dyDescent="0.35">
      <c r="A63" s="26" t="s">
        <v>78</v>
      </c>
      <c r="B63" s="5"/>
      <c r="C63" s="5">
        <v>33893.32</v>
      </c>
      <c r="D63" s="5">
        <v>33893.32</v>
      </c>
      <c r="E63" s="5">
        <v>115.68</v>
      </c>
      <c r="F63"/>
      <c r="G63" s="5"/>
      <c r="H63" s="5">
        <v>46350.85</v>
      </c>
      <c r="I63" s="5">
        <v>46350.85</v>
      </c>
      <c r="J63" s="5">
        <v>115.68</v>
      </c>
      <c r="K63"/>
      <c r="L63" s="5">
        <v>115.68</v>
      </c>
      <c r="M63" s="5">
        <v>32110.32</v>
      </c>
      <c r="N63" s="5">
        <v>32110.32</v>
      </c>
      <c r="O63" s="5">
        <v>115.68</v>
      </c>
      <c r="P63"/>
      <c r="Q63" s="5">
        <v>115.68</v>
      </c>
      <c r="R63" s="5">
        <v>34677.51</v>
      </c>
      <c r="S63" s="5">
        <v>34793.19</v>
      </c>
      <c r="T63" s="5">
        <v>0</v>
      </c>
    </row>
    <row r="64" spans="1:20" s="1" customFormat="1" x14ac:dyDescent="0.35">
      <c r="A64" s="26" t="s">
        <v>66</v>
      </c>
      <c r="B64" s="5"/>
      <c r="C64" s="5">
        <v>39116.81</v>
      </c>
      <c r="D64" s="5">
        <v>39250.31</v>
      </c>
      <c r="E64" s="5">
        <v>0</v>
      </c>
      <c r="F64"/>
      <c r="G64" s="5"/>
      <c r="H64" s="5">
        <v>47915.57</v>
      </c>
      <c r="I64" s="5">
        <v>47915.57</v>
      </c>
      <c r="J64" s="5">
        <v>0</v>
      </c>
      <c r="K64"/>
      <c r="L64" s="5"/>
      <c r="M64" s="5">
        <v>48865.59</v>
      </c>
      <c r="N64" s="5">
        <v>48865.59</v>
      </c>
      <c r="O64" s="5">
        <v>0</v>
      </c>
      <c r="P64"/>
      <c r="Q64" s="5"/>
      <c r="R64" s="5">
        <v>37925.379999999997</v>
      </c>
      <c r="S64" s="5">
        <v>37925.379999999997</v>
      </c>
      <c r="T64" s="5">
        <v>0</v>
      </c>
    </row>
    <row r="65" spans="1:21" s="1" customFormat="1" x14ac:dyDescent="0.35">
      <c r="A65" s="26" t="s">
        <v>79</v>
      </c>
      <c r="B65" s="5"/>
      <c r="C65" s="5">
        <v>16271.09</v>
      </c>
      <c r="D65" s="5">
        <v>16326.62</v>
      </c>
      <c r="E65" s="5">
        <v>0</v>
      </c>
      <c r="F65"/>
      <c r="G65" s="5"/>
      <c r="H65" s="5">
        <v>15927.22</v>
      </c>
      <c r="I65" s="5">
        <v>15910.85</v>
      </c>
      <c r="J65" s="5">
        <v>16.37</v>
      </c>
      <c r="K65"/>
      <c r="L65" s="5">
        <v>16.37</v>
      </c>
      <c r="M65" s="5">
        <v>15169.81</v>
      </c>
      <c r="N65" s="5">
        <v>15169.810000000001</v>
      </c>
      <c r="O65" s="5">
        <v>16.37</v>
      </c>
      <c r="P65"/>
      <c r="Q65" s="5">
        <v>16.37</v>
      </c>
      <c r="R65" s="5">
        <v>16806.84</v>
      </c>
      <c r="S65" s="5">
        <v>16806.84</v>
      </c>
      <c r="T65" s="5">
        <v>16.37</v>
      </c>
    </row>
    <row r="66" spans="1:21" ht="15" thickBot="1" x14ac:dyDescent="0.4">
      <c r="A66" s="25" t="s">
        <v>68</v>
      </c>
      <c r="B66" s="25">
        <f>SUM(B6:B65)</f>
        <v>0</v>
      </c>
      <c r="C66" s="25">
        <f>SUM(C5:C65)</f>
        <v>9096561.8999999985</v>
      </c>
      <c r="D66" s="25">
        <f t="shared" ref="D66:E66" si="0">SUM(D5:D65)</f>
        <v>9306485.5299999956</v>
      </c>
      <c r="E66" s="25">
        <f t="shared" si="0"/>
        <v>1411345.9500000004</v>
      </c>
      <c r="G66" s="25">
        <f>SUM(G6:G65)</f>
        <v>0</v>
      </c>
      <c r="H66" s="25">
        <f>SUM(H5:H65)</f>
        <v>9364225.9999999963</v>
      </c>
      <c r="I66" s="25">
        <f>SUM(I5:I65)</f>
        <v>9718680.549999997</v>
      </c>
      <c r="J66" s="25">
        <f>SUM(J5:J65)</f>
        <v>1486363.3099999998</v>
      </c>
      <c r="L66" s="25">
        <f>SUM(L5:L65)</f>
        <v>1429135.8599999996</v>
      </c>
      <c r="M66" s="25">
        <f>SUM(M5:M65)</f>
        <v>9783606.3499999996</v>
      </c>
      <c r="N66" s="25">
        <f>SUM(N5:N65)</f>
        <v>10080139.34</v>
      </c>
      <c r="O66" s="25">
        <f>SUM(O5:O65)</f>
        <v>1189299.07</v>
      </c>
      <c r="Q66" s="25">
        <f>SUM(Q5:Q65)</f>
        <v>1176939.6500000001</v>
      </c>
      <c r="R66" s="25">
        <f>SUM(R5:R65)</f>
        <v>9900093.4800000004</v>
      </c>
      <c r="S66" s="25">
        <f>SUM(S5:S65)</f>
        <v>9135399.9400000032</v>
      </c>
      <c r="T66" s="25">
        <f>SUM(T5:T65)</f>
        <v>1954254.64</v>
      </c>
      <c r="U66" s="13"/>
    </row>
    <row r="67" spans="1:21" ht="15" thickTop="1" x14ac:dyDescent="0.3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2A4DC-781F-4A3F-AECB-ABFBE3066A69}">
  <sheetPr>
    <tabColor theme="4" tint="0.59999389629810485"/>
  </sheetPr>
  <dimension ref="A1:T25"/>
  <sheetViews>
    <sheetView showGridLines="0" workbookViewId="0">
      <selection activeCell="A13" sqref="A13"/>
    </sheetView>
  </sheetViews>
  <sheetFormatPr defaultColWidth="8.81640625" defaultRowHeight="14.5" x14ac:dyDescent="0.35"/>
  <cols>
    <col min="1" max="1" width="45.7265625" customWidth="1"/>
    <col min="2" max="2" width="13.81640625" style="2" customWidth="1"/>
    <col min="3" max="4" width="13.453125" bestFit="1" customWidth="1"/>
    <col min="5" max="5" width="12.54296875" customWidth="1"/>
    <col min="6" max="6" width="1.1796875" customWidth="1"/>
    <col min="7" max="7" width="13.26953125" bestFit="1" customWidth="1"/>
    <col min="8" max="8" width="13.453125" bestFit="1" customWidth="1"/>
    <col min="9" max="10" width="11.7265625" bestFit="1" customWidth="1"/>
    <col min="11" max="11" width="1.1796875" customWidth="1"/>
    <col min="12" max="12" width="13.54296875" customWidth="1"/>
    <col min="13" max="14" width="13.453125" bestFit="1" customWidth="1"/>
    <col min="15" max="15" width="11.7265625" bestFit="1" customWidth="1"/>
    <col min="16" max="16" width="1.1796875" customWidth="1"/>
    <col min="17" max="17" width="13.26953125" bestFit="1" customWidth="1"/>
    <col min="18" max="19" width="13.453125" bestFit="1" customWidth="1"/>
    <col min="20" max="20" width="11.7265625" bestFit="1" customWidth="1"/>
  </cols>
  <sheetData>
    <row r="1" spans="1:20" ht="21" x14ac:dyDescent="0.5">
      <c r="A1" s="8" t="s">
        <v>80</v>
      </c>
      <c r="B1" s="7"/>
      <c r="C1" s="7"/>
      <c r="D1" s="7"/>
      <c r="E1" s="7"/>
      <c r="G1" s="7"/>
      <c r="H1" s="7"/>
      <c r="I1" s="7"/>
      <c r="J1" s="7"/>
      <c r="L1" s="7"/>
      <c r="M1" s="7"/>
      <c r="N1" s="7"/>
      <c r="O1" s="7"/>
      <c r="Q1" s="7"/>
      <c r="R1" s="7"/>
      <c r="S1" s="7"/>
      <c r="T1" s="7"/>
    </row>
    <row r="2" spans="1:20" x14ac:dyDescent="0.35">
      <c r="B2" s="18" t="s">
        <v>1</v>
      </c>
      <c r="L2" s="18" t="s">
        <v>70</v>
      </c>
    </row>
    <row r="3" spans="1:20" x14ac:dyDescent="0.35">
      <c r="A3" s="3"/>
      <c r="B3" s="16" t="s">
        <v>2</v>
      </c>
      <c r="C3" s="16"/>
      <c r="D3" s="10"/>
      <c r="E3" s="10"/>
      <c r="G3" s="17" t="s">
        <v>3</v>
      </c>
      <c r="H3" s="11"/>
      <c r="I3" s="11"/>
      <c r="J3" s="11"/>
      <c r="L3" s="16" t="s">
        <v>4</v>
      </c>
      <c r="M3" s="16"/>
      <c r="N3" s="10"/>
      <c r="O3" s="10"/>
      <c r="Q3" s="17" t="s">
        <v>5</v>
      </c>
      <c r="R3" s="11"/>
      <c r="S3" s="11"/>
      <c r="T3" s="11"/>
    </row>
    <row r="4" spans="1:20" ht="29" x14ac:dyDescent="0.35">
      <c r="A4" s="9" t="s">
        <v>7</v>
      </c>
      <c r="B4" s="9" t="s">
        <v>8</v>
      </c>
      <c r="C4" s="9" t="s">
        <v>9</v>
      </c>
      <c r="D4" s="20" t="s">
        <v>10</v>
      </c>
      <c r="E4" s="20" t="s">
        <v>11</v>
      </c>
      <c r="G4" s="9" t="s">
        <v>12</v>
      </c>
      <c r="H4" s="20" t="s">
        <v>9</v>
      </c>
      <c r="I4" s="20" t="s">
        <v>10</v>
      </c>
      <c r="J4" s="20" t="s">
        <v>11</v>
      </c>
      <c r="L4" s="9" t="s">
        <v>13</v>
      </c>
      <c r="M4" s="20" t="s">
        <v>9</v>
      </c>
      <c r="N4" s="20" t="s">
        <v>10</v>
      </c>
      <c r="O4" s="20" t="s">
        <v>11</v>
      </c>
      <c r="Q4" s="9" t="s">
        <v>14</v>
      </c>
      <c r="R4" s="20" t="s">
        <v>9</v>
      </c>
      <c r="S4" s="20" t="s">
        <v>10</v>
      </c>
      <c r="T4" s="20" t="s">
        <v>11</v>
      </c>
    </row>
    <row r="5" spans="1:20" s="1" customFormat="1" x14ac:dyDescent="0.35">
      <c r="A5" s="21" t="s">
        <v>15</v>
      </c>
      <c r="B5" s="5"/>
      <c r="C5" s="5">
        <v>847813.36</v>
      </c>
      <c r="D5" s="5">
        <v>780968.31</v>
      </c>
      <c r="E5" s="5">
        <v>279667.82</v>
      </c>
      <c r="G5" s="5"/>
      <c r="H5" s="5">
        <v>879977.86</v>
      </c>
      <c r="I5" s="5">
        <v>746093.8</v>
      </c>
      <c r="J5" s="5">
        <v>413551.88</v>
      </c>
      <c r="L5" s="5">
        <v>413551.88</v>
      </c>
      <c r="M5" s="5">
        <v>1100634.79</v>
      </c>
      <c r="N5" s="5">
        <v>836648.65</v>
      </c>
      <c r="O5" s="5">
        <v>677538.02</v>
      </c>
      <c r="Q5" s="5">
        <v>677538.02</v>
      </c>
      <c r="R5" s="5">
        <v>1045039.76</v>
      </c>
      <c r="S5" s="5">
        <v>1010091.87</v>
      </c>
      <c r="T5" s="5">
        <v>712485.91</v>
      </c>
    </row>
    <row r="6" spans="1:20" s="1" customFormat="1" x14ac:dyDescent="0.35">
      <c r="A6" s="21" t="s">
        <v>71</v>
      </c>
      <c r="B6" s="5"/>
      <c r="C6" s="5">
        <v>12529.26</v>
      </c>
      <c r="D6" s="5">
        <v>12529.26</v>
      </c>
      <c r="E6" s="5">
        <v>0</v>
      </c>
      <c r="G6" s="5"/>
      <c r="H6" s="5">
        <v>11053.21</v>
      </c>
      <c r="I6" s="5">
        <v>2803.09</v>
      </c>
      <c r="J6" s="5">
        <v>8250.1200000000008</v>
      </c>
      <c r="L6" s="5">
        <v>8250.1200000000008</v>
      </c>
      <c r="M6" s="5">
        <v>0</v>
      </c>
      <c r="N6" s="5"/>
      <c r="O6" s="27">
        <v>8250.1200000000008</v>
      </c>
      <c r="P6" s="22"/>
      <c r="Q6" s="27"/>
      <c r="R6" s="5">
        <v>0</v>
      </c>
      <c r="S6" s="5"/>
      <c r="T6" s="5">
        <v>0</v>
      </c>
    </row>
    <row r="7" spans="1:20" s="1" customFormat="1" x14ac:dyDescent="0.35">
      <c r="A7" s="21" t="s">
        <v>17</v>
      </c>
      <c r="B7" s="5"/>
      <c r="C7" s="5">
        <v>18853.560000000001</v>
      </c>
      <c r="D7" s="5">
        <v>18853.560000000001</v>
      </c>
      <c r="E7" s="5">
        <v>0</v>
      </c>
      <c r="G7" s="5"/>
      <c r="H7" s="5">
        <v>21036.75</v>
      </c>
      <c r="I7" s="5">
        <v>21036.75</v>
      </c>
      <c r="J7" s="5">
        <v>0</v>
      </c>
      <c r="L7" s="5"/>
      <c r="M7" s="5">
        <v>25895.71</v>
      </c>
      <c r="N7" s="5">
        <v>25895.71</v>
      </c>
      <c r="O7" s="5">
        <v>0</v>
      </c>
      <c r="Q7" s="5"/>
      <c r="R7" s="5">
        <v>28392.6</v>
      </c>
      <c r="S7" s="5">
        <v>28392.6</v>
      </c>
      <c r="T7" s="5">
        <v>0</v>
      </c>
    </row>
    <row r="8" spans="1:20" s="1" customFormat="1" x14ac:dyDescent="0.35">
      <c r="A8" s="21" t="s">
        <v>18</v>
      </c>
      <c r="B8" s="5"/>
      <c r="C8" s="5">
        <v>27683.7</v>
      </c>
      <c r="D8" s="5">
        <v>27683.7</v>
      </c>
      <c r="E8" s="5">
        <v>0</v>
      </c>
      <c r="G8" s="5"/>
      <c r="H8" s="5">
        <v>30901.43</v>
      </c>
      <c r="I8" s="5">
        <v>30901.43</v>
      </c>
      <c r="J8" s="5">
        <v>0</v>
      </c>
      <c r="L8" s="5"/>
      <c r="M8" s="5">
        <v>40520.75</v>
      </c>
      <c r="N8" s="5">
        <v>40520.75</v>
      </c>
      <c r="O8" s="5">
        <v>0</v>
      </c>
      <c r="Q8" s="5"/>
      <c r="R8" s="5">
        <v>46635.19</v>
      </c>
      <c r="S8" s="5">
        <v>44350.94</v>
      </c>
      <c r="T8" s="5">
        <v>2284.25</v>
      </c>
    </row>
    <row r="9" spans="1:20" s="1" customFormat="1" x14ac:dyDescent="0.35">
      <c r="A9" s="21" t="s">
        <v>21</v>
      </c>
      <c r="B9" s="5"/>
      <c r="C9" s="5">
        <v>27325.72</v>
      </c>
      <c r="D9" s="5">
        <v>27307.95</v>
      </c>
      <c r="E9" s="5">
        <v>17.77</v>
      </c>
      <c r="G9" s="5"/>
      <c r="H9" s="5">
        <v>31257.99</v>
      </c>
      <c r="I9" s="5">
        <v>22607.53</v>
      </c>
      <c r="J9" s="5">
        <v>8668.23</v>
      </c>
      <c r="L9" s="5">
        <v>8668.23</v>
      </c>
      <c r="M9" s="5">
        <v>38776.480000000003</v>
      </c>
      <c r="N9" s="5">
        <v>47405.61</v>
      </c>
      <c r="O9" s="5">
        <v>39.1</v>
      </c>
      <c r="Q9" s="5">
        <v>39.1</v>
      </c>
      <c r="R9" s="5">
        <v>40600.050000000003</v>
      </c>
      <c r="S9" s="5">
        <v>39069.22</v>
      </c>
      <c r="T9" s="5">
        <v>1569.93</v>
      </c>
    </row>
    <row r="10" spans="1:20" s="1" customFormat="1" x14ac:dyDescent="0.35">
      <c r="A10" s="21" t="s">
        <v>22</v>
      </c>
      <c r="B10" s="5">
        <v>0</v>
      </c>
      <c r="C10" s="5">
        <v>17660.29</v>
      </c>
      <c r="D10" s="5">
        <v>20039.190000000002</v>
      </c>
      <c r="E10" s="5">
        <v>0</v>
      </c>
      <c r="G10" s="5"/>
      <c r="H10" s="5">
        <v>11766.32</v>
      </c>
      <c r="I10" s="5">
        <v>7747.44</v>
      </c>
      <c r="J10" s="5">
        <v>4018.88</v>
      </c>
      <c r="L10" s="5">
        <v>4018.88</v>
      </c>
      <c r="M10" s="5">
        <v>0</v>
      </c>
      <c r="N10" s="5"/>
      <c r="O10" s="27">
        <v>4018.88</v>
      </c>
      <c r="P10" s="22"/>
      <c r="Q10" s="27"/>
      <c r="R10" s="5">
        <v>0</v>
      </c>
      <c r="S10" s="5"/>
      <c r="T10" s="5">
        <v>0</v>
      </c>
    </row>
    <row r="11" spans="1:20" s="1" customFormat="1" x14ac:dyDescent="0.35">
      <c r="A11" s="21" t="s">
        <v>23</v>
      </c>
      <c r="B11" s="5"/>
      <c r="C11" s="5">
        <v>0</v>
      </c>
      <c r="D11" s="5"/>
      <c r="E11" s="5">
        <v>0</v>
      </c>
      <c r="G11" s="5"/>
      <c r="H11" s="5">
        <v>0</v>
      </c>
      <c r="I11" s="5"/>
      <c r="J11" s="5">
        <v>0</v>
      </c>
      <c r="L11" s="5"/>
      <c r="M11" s="5">
        <v>11136.5</v>
      </c>
      <c r="N11" s="5">
        <v>10628.18</v>
      </c>
      <c r="O11" s="5">
        <v>508.32</v>
      </c>
      <c r="Q11" s="5">
        <v>508.32</v>
      </c>
      <c r="R11" s="5">
        <v>12618.93</v>
      </c>
      <c r="S11" s="5">
        <v>9156.619999999999</v>
      </c>
      <c r="T11" s="5">
        <v>3970.63</v>
      </c>
    </row>
    <row r="12" spans="1:20" s="1" customFormat="1" x14ac:dyDescent="0.35">
      <c r="A12" s="21" t="s">
        <v>24</v>
      </c>
      <c r="B12" s="5"/>
      <c r="C12" s="5">
        <v>24103.91</v>
      </c>
      <c r="D12" s="5">
        <v>23957.24</v>
      </c>
      <c r="E12" s="5">
        <v>146.66999999999999</v>
      </c>
      <c r="G12" s="5"/>
      <c r="H12" s="5">
        <v>23294.93</v>
      </c>
      <c r="I12" s="5">
        <v>23294.929999999997</v>
      </c>
      <c r="J12" s="5">
        <v>146.66999999999999</v>
      </c>
      <c r="L12" s="5">
        <v>146.66999999999999</v>
      </c>
      <c r="M12" s="5">
        <v>24956.49</v>
      </c>
      <c r="N12" s="5">
        <v>21858.75</v>
      </c>
      <c r="O12" s="5">
        <v>3244.41</v>
      </c>
      <c r="Q12" s="5">
        <v>3244.41</v>
      </c>
      <c r="R12" s="5">
        <v>22768.95</v>
      </c>
      <c r="S12" s="5">
        <v>23481.02</v>
      </c>
      <c r="T12" s="5">
        <v>2532.34</v>
      </c>
    </row>
    <row r="13" spans="1:20" s="1" customFormat="1" x14ac:dyDescent="0.35">
      <c r="A13" s="21" t="s">
        <v>25</v>
      </c>
      <c r="B13" s="5"/>
      <c r="C13" s="5">
        <v>0</v>
      </c>
      <c r="D13" s="5"/>
      <c r="E13" s="5">
        <v>0</v>
      </c>
      <c r="G13" s="5"/>
      <c r="H13" s="5">
        <v>0</v>
      </c>
      <c r="I13" s="5"/>
      <c r="J13" s="5">
        <v>0</v>
      </c>
      <c r="L13" s="5"/>
      <c r="M13" s="5">
        <v>0</v>
      </c>
      <c r="N13" s="5"/>
      <c r="O13" s="5">
        <v>0</v>
      </c>
      <c r="Q13" s="5"/>
      <c r="R13" s="5">
        <v>13716.23</v>
      </c>
      <c r="S13" s="5">
        <v>13134.04</v>
      </c>
      <c r="T13" s="5">
        <v>582.19000000000005</v>
      </c>
    </row>
    <row r="14" spans="1:20" s="1" customFormat="1" x14ac:dyDescent="0.35">
      <c r="A14" s="21" t="s">
        <v>28</v>
      </c>
      <c r="B14" s="5"/>
      <c r="C14" s="5">
        <v>10739.36</v>
      </c>
      <c r="D14" s="5">
        <v>10739.36</v>
      </c>
      <c r="E14" s="5">
        <v>0</v>
      </c>
      <c r="G14" s="5"/>
      <c r="H14" s="5">
        <v>12717.13</v>
      </c>
      <c r="I14" s="5">
        <v>12717.13</v>
      </c>
      <c r="J14" s="5">
        <v>0</v>
      </c>
      <c r="L14" s="5"/>
      <c r="M14" s="5">
        <v>18650.28</v>
      </c>
      <c r="N14" s="5">
        <v>18650.28</v>
      </c>
      <c r="O14" s="5">
        <v>0</v>
      </c>
      <c r="Q14" s="5"/>
      <c r="R14" s="5">
        <v>24277.73</v>
      </c>
      <c r="S14" s="5">
        <v>24277.73</v>
      </c>
      <c r="T14" s="5">
        <v>0</v>
      </c>
    </row>
    <row r="15" spans="1:20" s="1" customFormat="1" x14ac:dyDescent="0.35">
      <c r="A15" s="21" t="s">
        <v>29</v>
      </c>
      <c r="B15" s="5">
        <v>0</v>
      </c>
      <c r="C15" s="5">
        <v>32218.1</v>
      </c>
      <c r="D15" s="5">
        <v>30565.25</v>
      </c>
      <c r="E15" s="5">
        <v>4747.1899999999996</v>
      </c>
      <c r="G15" s="5"/>
      <c r="H15" s="5">
        <v>36368.620000000003</v>
      </c>
      <c r="I15" s="5">
        <v>41115.810000000005</v>
      </c>
      <c r="J15" s="5">
        <v>0</v>
      </c>
      <c r="L15" s="5"/>
      <c r="M15" s="5">
        <v>45216.86</v>
      </c>
      <c r="N15" s="5">
        <v>45216.86</v>
      </c>
      <c r="O15" s="5">
        <v>0</v>
      </c>
      <c r="Q15" s="5"/>
      <c r="R15" s="5">
        <v>51435.87</v>
      </c>
      <c r="S15" s="5">
        <v>48423.99</v>
      </c>
      <c r="T15" s="5">
        <v>3011.88</v>
      </c>
    </row>
    <row r="16" spans="1:20" s="1" customFormat="1" x14ac:dyDescent="0.35">
      <c r="A16" s="21" t="s">
        <v>33</v>
      </c>
      <c r="B16" s="5"/>
      <c r="C16" s="5">
        <v>0</v>
      </c>
      <c r="D16" s="5"/>
      <c r="E16" s="5">
        <v>0</v>
      </c>
      <c r="G16" s="5"/>
      <c r="H16" s="5">
        <v>0</v>
      </c>
      <c r="I16" s="5"/>
      <c r="J16" s="5">
        <v>0</v>
      </c>
      <c r="L16" s="5"/>
      <c r="M16" s="5">
        <v>0</v>
      </c>
      <c r="N16" s="5"/>
      <c r="O16" s="5">
        <v>0</v>
      </c>
      <c r="Q16" s="5"/>
      <c r="R16" s="5">
        <v>12481.77</v>
      </c>
      <c r="S16" s="5">
        <v>11292.63</v>
      </c>
      <c r="T16" s="5">
        <v>1189.1400000000001</v>
      </c>
    </row>
    <row r="17" spans="1:20" s="1" customFormat="1" x14ac:dyDescent="0.35">
      <c r="A17" s="21" t="s">
        <v>36</v>
      </c>
      <c r="B17" s="5">
        <v>0</v>
      </c>
      <c r="C17" s="5">
        <v>10978.02</v>
      </c>
      <c r="D17" s="5">
        <v>11233.94</v>
      </c>
      <c r="E17" s="5">
        <v>0</v>
      </c>
      <c r="G17" s="5"/>
      <c r="H17" s="5">
        <v>0</v>
      </c>
      <c r="I17" s="5"/>
      <c r="J17" s="5">
        <v>0</v>
      </c>
      <c r="L17" s="5"/>
      <c r="M17" s="5">
        <v>0</v>
      </c>
      <c r="N17" s="5"/>
      <c r="O17" s="5">
        <v>0</v>
      </c>
      <c r="Q17" s="5"/>
      <c r="R17" s="5">
        <v>0</v>
      </c>
      <c r="S17" s="5"/>
      <c r="T17" s="5">
        <v>0</v>
      </c>
    </row>
    <row r="18" spans="1:20" s="1" customFormat="1" x14ac:dyDescent="0.35">
      <c r="A18" s="21" t="s">
        <v>75</v>
      </c>
      <c r="B18" s="5"/>
      <c r="C18" s="5">
        <v>19927.490000000002</v>
      </c>
      <c r="D18" s="5">
        <v>15067.08</v>
      </c>
      <c r="E18" s="5">
        <v>4860.41</v>
      </c>
      <c r="G18" s="5"/>
      <c r="H18" s="5">
        <v>14262.2</v>
      </c>
      <c r="I18" s="5">
        <v>19122.61</v>
      </c>
      <c r="J18" s="5">
        <v>0</v>
      </c>
      <c r="L18" s="5"/>
      <c r="M18" s="5">
        <v>15027.56</v>
      </c>
      <c r="N18" s="5">
        <v>14553.01</v>
      </c>
      <c r="O18" s="5">
        <v>474.55</v>
      </c>
      <c r="Q18" s="5">
        <v>474.55</v>
      </c>
      <c r="R18" s="5">
        <v>14264.88</v>
      </c>
      <c r="S18" s="5">
        <v>12897.349999999999</v>
      </c>
      <c r="T18" s="5">
        <v>1842.08</v>
      </c>
    </row>
    <row r="19" spans="1:20" s="1" customFormat="1" x14ac:dyDescent="0.35">
      <c r="A19" s="21" t="s">
        <v>47</v>
      </c>
      <c r="B19" s="5"/>
      <c r="C19" s="5">
        <v>21598.07</v>
      </c>
      <c r="D19" s="5">
        <v>21880.19</v>
      </c>
      <c r="E19" s="5">
        <v>0</v>
      </c>
      <c r="G19" s="5"/>
      <c r="H19" s="5">
        <v>23057.22</v>
      </c>
      <c r="I19" s="5">
        <v>22171.87</v>
      </c>
      <c r="J19" s="5">
        <v>885.35</v>
      </c>
      <c r="L19" s="5">
        <v>885.35</v>
      </c>
      <c r="M19" s="5">
        <v>25895.71</v>
      </c>
      <c r="N19" s="5">
        <v>26781.059999999998</v>
      </c>
      <c r="O19" s="5">
        <v>0</v>
      </c>
      <c r="Q19" s="5"/>
      <c r="R19" s="5">
        <v>24277.73</v>
      </c>
      <c r="S19" s="5">
        <v>20123.740000000002</v>
      </c>
      <c r="T19" s="5">
        <v>4153.99</v>
      </c>
    </row>
    <row r="20" spans="1:20" s="1" customFormat="1" x14ac:dyDescent="0.35">
      <c r="A20" s="21" t="s">
        <v>77</v>
      </c>
      <c r="B20" s="5"/>
      <c r="C20" s="5">
        <v>14557.81</v>
      </c>
      <c r="D20" s="5">
        <v>14557.81</v>
      </c>
      <c r="E20" s="5">
        <v>0</v>
      </c>
      <c r="G20" s="5"/>
      <c r="H20" s="5">
        <v>20323.64</v>
      </c>
      <c r="I20" s="5">
        <v>12682.38</v>
      </c>
      <c r="J20" s="5">
        <v>7641.26</v>
      </c>
      <c r="L20" s="5">
        <v>7641.26</v>
      </c>
      <c r="M20" s="5">
        <v>18381.93</v>
      </c>
      <c r="N20" s="5">
        <v>26023.190000000002</v>
      </c>
      <c r="O20" s="5">
        <v>0</v>
      </c>
      <c r="Q20" s="5"/>
      <c r="R20" s="5">
        <v>17419.62</v>
      </c>
      <c r="S20" s="5">
        <v>16869.53</v>
      </c>
      <c r="T20" s="5">
        <v>550.09</v>
      </c>
    </row>
    <row r="21" spans="1:20" s="1" customFormat="1" x14ac:dyDescent="0.35">
      <c r="A21" s="21" t="s">
        <v>50</v>
      </c>
      <c r="B21" s="5"/>
      <c r="C21" s="5">
        <v>17063.669999999998</v>
      </c>
      <c r="D21" s="5">
        <v>17063.669999999998</v>
      </c>
      <c r="E21" s="5">
        <v>0</v>
      </c>
      <c r="G21" s="5"/>
      <c r="H21" s="5">
        <v>17114.64</v>
      </c>
      <c r="I21" s="5">
        <v>13776.53</v>
      </c>
      <c r="J21" s="27">
        <v>3338.11</v>
      </c>
      <c r="K21" s="22"/>
      <c r="L21" s="27"/>
      <c r="M21" s="5">
        <v>21333.77</v>
      </c>
      <c r="N21" s="5">
        <v>22946.39</v>
      </c>
      <c r="O21" s="5">
        <v>1725.49</v>
      </c>
      <c r="Q21" s="5">
        <v>1725.49</v>
      </c>
      <c r="R21" s="5">
        <v>24414.89</v>
      </c>
      <c r="S21" s="5">
        <v>26140.38</v>
      </c>
      <c r="T21" s="5">
        <v>0</v>
      </c>
    </row>
    <row r="22" spans="1:20" s="1" customFormat="1" x14ac:dyDescent="0.35">
      <c r="A22" s="21" t="s">
        <v>57</v>
      </c>
      <c r="B22" s="5"/>
      <c r="C22" s="5">
        <v>0</v>
      </c>
      <c r="D22" s="5"/>
      <c r="E22" s="5">
        <v>0</v>
      </c>
      <c r="G22" s="5"/>
      <c r="H22" s="5">
        <v>0</v>
      </c>
      <c r="I22" s="5"/>
      <c r="J22" s="5">
        <v>0</v>
      </c>
      <c r="L22" s="5"/>
      <c r="M22" s="5">
        <v>11539.02</v>
      </c>
      <c r="N22" s="5">
        <v>11027.27</v>
      </c>
      <c r="O22" s="5">
        <v>511.75</v>
      </c>
      <c r="Q22" s="5">
        <v>511.75</v>
      </c>
      <c r="R22" s="5">
        <v>10561.5</v>
      </c>
      <c r="S22" s="5">
        <v>11073.25</v>
      </c>
      <c r="T22" s="5">
        <v>0</v>
      </c>
    </row>
    <row r="23" spans="1:20" s="1" customFormat="1" x14ac:dyDescent="0.35">
      <c r="A23" s="21" t="s">
        <v>64</v>
      </c>
      <c r="B23" s="5"/>
      <c r="C23" s="5">
        <v>12409.94</v>
      </c>
      <c r="D23" s="5"/>
      <c r="E23" s="5">
        <v>12409.94</v>
      </c>
      <c r="G23" s="5"/>
      <c r="H23" s="5">
        <v>12004.01</v>
      </c>
      <c r="I23" s="5">
        <v>7088.88</v>
      </c>
      <c r="J23" s="27">
        <v>17325.07</v>
      </c>
      <c r="K23" s="22"/>
      <c r="L23" s="27">
        <v>12004.01</v>
      </c>
      <c r="M23" s="5">
        <v>0</v>
      </c>
      <c r="N23" s="5">
        <v>17325.07</v>
      </c>
      <c r="O23" s="5">
        <v>0</v>
      </c>
      <c r="Q23" s="5"/>
      <c r="R23" s="5">
        <v>0</v>
      </c>
      <c r="S23" s="5"/>
      <c r="T23" s="5">
        <v>0</v>
      </c>
    </row>
    <row r="24" spans="1:20" s="1" customFormat="1" ht="15" thickBot="1" x14ac:dyDescent="0.4">
      <c r="A24" s="28" t="s">
        <v>67</v>
      </c>
      <c r="B24" s="13">
        <v>0</v>
      </c>
      <c r="C24" s="13">
        <v>1115462.26</v>
      </c>
      <c r="D24" s="13">
        <v>1032446.51</v>
      </c>
      <c r="E24" s="13">
        <v>301849.8</v>
      </c>
      <c r="G24" s="13"/>
      <c r="H24" s="13">
        <v>1145135.9499999997</v>
      </c>
      <c r="I24" s="13">
        <v>983160.18000000017</v>
      </c>
      <c r="J24" s="13">
        <v>463825.57</v>
      </c>
      <c r="L24" s="13">
        <v>455166.4</v>
      </c>
      <c r="M24" s="13">
        <v>1397965.85</v>
      </c>
      <c r="N24" s="13">
        <v>1165480.78</v>
      </c>
      <c r="O24" s="13">
        <v>696310.64</v>
      </c>
      <c r="Q24" s="13">
        <v>684041.64</v>
      </c>
      <c r="R24" s="13">
        <v>1388905.7</v>
      </c>
      <c r="S24" s="13">
        <v>1338774.9099999999</v>
      </c>
      <c r="T24" s="13">
        <v>734172.42999999993</v>
      </c>
    </row>
    <row r="25" spans="1:20" ht="15" thickTop="1" x14ac:dyDescent="0.3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9EECF-5E6F-4B2F-93C6-809A6043FC82}">
  <sheetPr>
    <tabColor rgb="FFFCE4D6"/>
  </sheetPr>
  <dimension ref="A1:Q63"/>
  <sheetViews>
    <sheetView showGridLines="0" topLeftCell="B1" workbookViewId="0">
      <pane xSplit="1" ySplit="4" topLeftCell="C5" activePane="bottomRight" state="frozen"/>
      <selection pane="topRight"/>
      <selection pane="bottomLeft"/>
      <selection pane="bottomRight" activeCell="S11" sqref="S11"/>
    </sheetView>
  </sheetViews>
  <sheetFormatPr defaultColWidth="9.1796875" defaultRowHeight="14.5" x14ac:dyDescent="0.35"/>
  <cols>
    <col min="1" max="1" width="0" hidden="1" customWidth="1"/>
    <col min="2" max="2" width="41.7265625" customWidth="1"/>
    <col min="3" max="3" width="16.453125" customWidth="1"/>
    <col min="4" max="4" width="16.1796875" customWidth="1"/>
    <col min="5" max="5" width="14.1796875" bestFit="1" customWidth="1"/>
    <col min="6" max="6" width="3" customWidth="1"/>
    <col min="7" max="7" width="16.26953125" customWidth="1"/>
    <col min="8" max="8" width="14.81640625" customWidth="1"/>
    <col min="9" max="9" width="14.1796875" bestFit="1" customWidth="1"/>
    <col min="10" max="10" width="2.54296875" customWidth="1"/>
    <col min="11" max="11" width="15.453125" customWidth="1"/>
    <col min="12" max="12" width="15.7265625" customWidth="1"/>
    <col min="13" max="13" width="14.1796875" bestFit="1" customWidth="1"/>
    <col min="14" max="14" width="2.453125" customWidth="1"/>
    <col min="15" max="15" width="15.54296875" customWidth="1"/>
    <col min="16" max="16" width="15.26953125" customWidth="1"/>
    <col min="17" max="17" width="14.1796875" bestFit="1" customWidth="1"/>
    <col min="18" max="18" width="13.1796875" bestFit="1" customWidth="1"/>
  </cols>
  <sheetData>
    <row r="1" spans="1:17" ht="21" x14ac:dyDescent="0.5">
      <c r="B1" s="33" t="s">
        <v>0</v>
      </c>
      <c r="C1" s="34"/>
      <c r="D1" s="34"/>
      <c r="E1" s="34"/>
      <c r="F1" s="36"/>
      <c r="G1" s="34"/>
      <c r="H1" s="34"/>
      <c r="I1" s="34"/>
      <c r="J1" s="36"/>
      <c r="K1" s="34"/>
      <c r="L1" s="34"/>
      <c r="M1" s="34"/>
      <c r="N1" s="36"/>
      <c r="O1" s="34"/>
      <c r="P1" s="34"/>
      <c r="Q1" s="34"/>
    </row>
    <row r="2" spans="1:17" x14ac:dyDescent="0.35">
      <c r="C2" s="18"/>
    </row>
    <row r="3" spans="1:17" x14ac:dyDescent="0.35">
      <c r="A3" s="15"/>
      <c r="B3" s="3"/>
      <c r="C3" s="16" t="s">
        <v>2</v>
      </c>
      <c r="D3" s="16"/>
      <c r="E3" s="10"/>
      <c r="G3" s="17" t="s">
        <v>3</v>
      </c>
      <c r="H3" s="11"/>
      <c r="I3" s="11"/>
      <c r="K3" s="16" t="s">
        <v>4</v>
      </c>
      <c r="L3" s="16"/>
      <c r="M3" s="10"/>
      <c r="O3" s="17" t="s">
        <v>5</v>
      </c>
      <c r="P3" s="11"/>
      <c r="Q3" s="11"/>
    </row>
    <row r="4" spans="1:17" s="2" customFormat="1" ht="33" customHeight="1" x14ac:dyDescent="0.35">
      <c r="A4" s="19" t="s">
        <v>6</v>
      </c>
      <c r="B4" s="9" t="s">
        <v>7</v>
      </c>
      <c r="C4" s="9" t="s">
        <v>90</v>
      </c>
      <c r="D4" s="20" t="s">
        <v>10</v>
      </c>
      <c r="E4" s="20" t="s">
        <v>11</v>
      </c>
      <c r="G4" s="9" t="s">
        <v>90</v>
      </c>
      <c r="H4" s="20" t="s">
        <v>10</v>
      </c>
      <c r="I4" s="20" t="s">
        <v>11</v>
      </c>
      <c r="K4" s="9" t="s">
        <v>90</v>
      </c>
      <c r="L4" s="20" t="s">
        <v>10</v>
      </c>
      <c r="M4" s="20" t="s">
        <v>11</v>
      </c>
      <c r="O4" s="9" t="s">
        <v>90</v>
      </c>
      <c r="P4" s="20" t="s">
        <v>10</v>
      </c>
      <c r="Q4" s="20" t="s">
        <v>81</v>
      </c>
    </row>
    <row r="5" spans="1:17" x14ac:dyDescent="0.35">
      <c r="A5" s="14">
        <v>1</v>
      </c>
      <c r="B5" s="6" t="s">
        <v>15</v>
      </c>
      <c r="C5" s="31">
        <v>28557520.100000001</v>
      </c>
      <c r="D5" s="31">
        <f>C5</f>
        <v>28557520.100000001</v>
      </c>
      <c r="E5" s="31">
        <f>C5-D5</f>
        <v>0</v>
      </c>
      <c r="G5" s="31">
        <v>26697037.780000001</v>
      </c>
      <c r="H5" s="31">
        <f>G5</f>
        <v>26697037.780000001</v>
      </c>
      <c r="I5" s="31">
        <f>G5-H5</f>
        <v>0</v>
      </c>
      <c r="K5" s="31">
        <v>26421620.079999998</v>
      </c>
      <c r="L5" s="31">
        <f>K5</f>
        <v>26421620.079999998</v>
      </c>
      <c r="M5" s="31">
        <f>K5-L5</f>
        <v>0</v>
      </c>
      <c r="O5" s="31">
        <v>25868398.120000001</v>
      </c>
      <c r="P5" s="31">
        <f>O5</f>
        <v>25868398.120000001</v>
      </c>
      <c r="Q5" s="31">
        <f>O5-P5</f>
        <v>0</v>
      </c>
    </row>
    <row r="6" spans="1:17" x14ac:dyDescent="0.35">
      <c r="A6" s="14">
        <v>155</v>
      </c>
      <c r="B6" s="6" t="s">
        <v>16</v>
      </c>
      <c r="C6" s="5">
        <v>572583.86</v>
      </c>
      <c r="D6" s="5">
        <f t="shared" ref="D6:D56" si="0">C6</f>
        <v>572583.86</v>
      </c>
      <c r="E6" s="5">
        <f t="shared" ref="E6:E56" si="1">C6-D6</f>
        <v>0</v>
      </c>
      <c r="G6" s="5">
        <v>560594.67000000004</v>
      </c>
      <c r="H6" s="5">
        <f t="shared" ref="H6:H56" si="2">G6</f>
        <v>560594.67000000004</v>
      </c>
      <c r="I6" s="5">
        <f t="shared" ref="I6:I56" si="3">G6-H6</f>
        <v>0</v>
      </c>
      <c r="K6" s="5">
        <v>552873</v>
      </c>
      <c r="L6" s="5">
        <f t="shared" ref="L6:L56" si="4">K6</f>
        <v>552873</v>
      </c>
      <c r="M6" s="5">
        <f t="shared" ref="M6:M56" si="5">K6-L6</f>
        <v>0</v>
      </c>
      <c r="O6" s="5">
        <v>156207.63</v>
      </c>
      <c r="P6" s="5">
        <f>O6</f>
        <v>156207.63</v>
      </c>
      <c r="Q6" s="5">
        <f t="shared" ref="Q6:Q49" si="6">O6-P6</f>
        <v>0</v>
      </c>
    </row>
    <row r="7" spans="1:17" x14ac:dyDescent="0.35">
      <c r="A7" s="14">
        <v>107</v>
      </c>
      <c r="B7" s="6" t="s">
        <v>17</v>
      </c>
      <c r="C7" s="5">
        <v>166701.64000000001</v>
      </c>
      <c r="D7" s="5">
        <f t="shared" si="0"/>
        <v>166701.64000000001</v>
      </c>
      <c r="E7" s="5">
        <f t="shared" si="1"/>
        <v>0</v>
      </c>
      <c r="G7" s="5">
        <v>151740.28</v>
      </c>
      <c r="H7" s="5">
        <f t="shared" si="2"/>
        <v>151740.28</v>
      </c>
      <c r="I7" s="5">
        <f t="shared" si="3"/>
        <v>0</v>
      </c>
      <c r="K7" s="5">
        <v>174590.27</v>
      </c>
      <c r="L7" s="5">
        <f t="shared" si="4"/>
        <v>174590.27</v>
      </c>
      <c r="M7" s="5">
        <f t="shared" si="5"/>
        <v>0</v>
      </c>
      <c r="O7" s="5">
        <v>150199.65</v>
      </c>
      <c r="P7" s="5">
        <f>O7</f>
        <v>150199.65</v>
      </c>
      <c r="Q7" s="5">
        <f t="shared" si="6"/>
        <v>0</v>
      </c>
    </row>
    <row r="8" spans="1:17" x14ac:dyDescent="0.35">
      <c r="A8" s="14">
        <v>108</v>
      </c>
      <c r="B8" s="6" t="s">
        <v>18</v>
      </c>
      <c r="C8" s="31">
        <v>488830.39</v>
      </c>
      <c r="D8" s="31">
        <f t="shared" si="0"/>
        <v>488830.39</v>
      </c>
      <c r="E8" s="31">
        <f t="shared" si="1"/>
        <v>0</v>
      </c>
      <c r="G8" s="31">
        <v>485501.47</v>
      </c>
      <c r="H8" s="31">
        <f t="shared" si="2"/>
        <v>485501.47</v>
      </c>
      <c r="I8" s="31">
        <f t="shared" si="3"/>
        <v>0</v>
      </c>
      <c r="K8" s="31">
        <v>531627.41</v>
      </c>
      <c r="L8" s="31">
        <f t="shared" si="4"/>
        <v>531627.41</v>
      </c>
      <c r="M8" s="31">
        <f t="shared" si="5"/>
        <v>0</v>
      </c>
      <c r="O8" s="31">
        <v>514970.22</v>
      </c>
      <c r="P8" s="31">
        <v>514970.22</v>
      </c>
      <c r="Q8" s="31">
        <f t="shared" si="6"/>
        <v>0</v>
      </c>
    </row>
    <row r="9" spans="1:17" x14ac:dyDescent="0.35">
      <c r="A9" s="14">
        <v>334</v>
      </c>
      <c r="B9" s="6" t="s">
        <v>19</v>
      </c>
      <c r="C9" s="29"/>
      <c r="D9" s="29"/>
      <c r="E9" s="29"/>
      <c r="G9" s="29"/>
      <c r="H9" s="29"/>
      <c r="I9" s="29"/>
      <c r="K9" s="31">
        <v>50631.18</v>
      </c>
      <c r="L9" s="31">
        <f t="shared" si="4"/>
        <v>50631.18</v>
      </c>
      <c r="M9" s="31">
        <f t="shared" si="5"/>
        <v>0</v>
      </c>
      <c r="O9" s="31">
        <v>64258.57</v>
      </c>
      <c r="P9" s="31">
        <f>O9</f>
        <v>64258.57</v>
      </c>
      <c r="Q9" s="31">
        <f t="shared" si="6"/>
        <v>0</v>
      </c>
    </row>
    <row r="10" spans="1:17" x14ac:dyDescent="0.35">
      <c r="A10" s="14">
        <v>123</v>
      </c>
      <c r="B10" s="6" t="s">
        <v>20</v>
      </c>
      <c r="C10" s="31">
        <v>85364.12</v>
      </c>
      <c r="D10" s="31">
        <f t="shared" si="0"/>
        <v>85364.12</v>
      </c>
      <c r="E10" s="31">
        <f t="shared" si="1"/>
        <v>0</v>
      </c>
      <c r="G10" s="31">
        <v>88190.17</v>
      </c>
      <c r="H10" s="31">
        <f t="shared" si="2"/>
        <v>88190.17</v>
      </c>
      <c r="I10" s="31">
        <f t="shared" si="3"/>
        <v>0</v>
      </c>
      <c r="K10" s="31">
        <v>185065.7</v>
      </c>
      <c r="L10" s="31">
        <f t="shared" si="4"/>
        <v>185065.7</v>
      </c>
      <c r="M10" s="31">
        <f t="shared" si="5"/>
        <v>0</v>
      </c>
      <c r="O10" s="31">
        <v>213134.86</v>
      </c>
      <c r="P10" s="31">
        <v>213134.86</v>
      </c>
      <c r="Q10" s="31">
        <f t="shared" si="6"/>
        <v>0</v>
      </c>
    </row>
    <row r="11" spans="1:17" x14ac:dyDescent="0.35">
      <c r="A11" s="14">
        <v>156</v>
      </c>
      <c r="B11" s="6" t="s">
        <v>21</v>
      </c>
      <c r="C11" s="5">
        <v>790826.11</v>
      </c>
      <c r="D11" s="5">
        <f t="shared" si="0"/>
        <v>790826.11</v>
      </c>
      <c r="E11" s="5">
        <f t="shared" si="1"/>
        <v>0</v>
      </c>
      <c r="G11" s="5">
        <v>807513.61</v>
      </c>
      <c r="H11" s="5">
        <f t="shared" si="2"/>
        <v>807513.61</v>
      </c>
      <c r="I11" s="5">
        <f t="shared" si="3"/>
        <v>0</v>
      </c>
      <c r="K11" s="5">
        <v>855492.37</v>
      </c>
      <c r="L11" s="5">
        <f t="shared" si="4"/>
        <v>855492.37</v>
      </c>
      <c r="M11" s="5">
        <f t="shared" si="5"/>
        <v>0</v>
      </c>
      <c r="O11" s="5">
        <v>829960.34</v>
      </c>
      <c r="P11" s="5">
        <f>O11</f>
        <v>829960.34</v>
      </c>
      <c r="Q11" s="5">
        <f t="shared" si="6"/>
        <v>0</v>
      </c>
    </row>
    <row r="12" spans="1:17" x14ac:dyDescent="0.35">
      <c r="A12" s="14">
        <v>109</v>
      </c>
      <c r="B12" s="6" t="s">
        <v>22</v>
      </c>
      <c r="C12" s="5">
        <v>842366.71</v>
      </c>
      <c r="D12" s="5">
        <f t="shared" si="0"/>
        <v>842366.71</v>
      </c>
      <c r="E12" s="5">
        <f t="shared" si="1"/>
        <v>0</v>
      </c>
      <c r="G12" s="5">
        <v>799412.24</v>
      </c>
      <c r="H12" s="5">
        <f t="shared" si="2"/>
        <v>799412.24</v>
      </c>
      <c r="I12" s="5">
        <f t="shared" si="3"/>
        <v>0</v>
      </c>
      <c r="K12" s="5">
        <v>407526.02</v>
      </c>
      <c r="L12" s="5">
        <f t="shared" si="4"/>
        <v>407526.02</v>
      </c>
      <c r="M12" s="5">
        <f t="shared" si="5"/>
        <v>0</v>
      </c>
      <c r="O12" s="5">
        <v>375928.27</v>
      </c>
      <c r="P12" s="5">
        <v>375928.27</v>
      </c>
      <c r="Q12" s="5">
        <f t="shared" si="6"/>
        <v>0</v>
      </c>
    </row>
    <row r="13" spans="1:17" x14ac:dyDescent="0.35">
      <c r="A13" s="14">
        <v>169</v>
      </c>
      <c r="B13" s="6" t="s">
        <v>23</v>
      </c>
      <c r="C13" s="5">
        <v>0</v>
      </c>
      <c r="D13" s="5">
        <v>0</v>
      </c>
      <c r="E13" s="5">
        <f t="shared" si="1"/>
        <v>0</v>
      </c>
      <c r="G13" s="5">
        <v>0</v>
      </c>
      <c r="H13" s="5">
        <v>0</v>
      </c>
      <c r="I13" s="5">
        <f t="shared" si="3"/>
        <v>0</v>
      </c>
      <c r="K13" s="5">
        <v>0</v>
      </c>
      <c r="L13" s="5">
        <f t="shared" si="4"/>
        <v>0</v>
      </c>
      <c r="M13" s="5">
        <f t="shared" si="5"/>
        <v>0</v>
      </c>
      <c r="O13" s="5">
        <v>123427.35</v>
      </c>
      <c r="P13" s="5">
        <f>O13</f>
        <v>123427.35</v>
      </c>
      <c r="Q13" s="5">
        <f t="shared" si="6"/>
        <v>0</v>
      </c>
    </row>
    <row r="14" spans="1:17" x14ac:dyDescent="0.35">
      <c r="A14" s="14">
        <v>114</v>
      </c>
      <c r="B14" s="6" t="s">
        <v>24</v>
      </c>
      <c r="C14" s="5">
        <v>200525.15</v>
      </c>
      <c r="D14" s="5">
        <f t="shared" si="0"/>
        <v>200525.15</v>
      </c>
      <c r="E14" s="5">
        <f t="shared" si="1"/>
        <v>0</v>
      </c>
      <c r="G14" s="5">
        <v>196080.55</v>
      </c>
      <c r="H14" s="5">
        <f t="shared" si="2"/>
        <v>196080.55</v>
      </c>
      <c r="I14" s="5">
        <f t="shared" si="3"/>
        <v>0</v>
      </c>
      <c r="K14" s="5">
        <v>193308.32</v>
      </c>
      <c r="L14" s="5">
        <f t="shared" si="4"/>
        <v>193308.32</v>
      </c>
      <c r="M14" s="5">
        <f t="shared" si="5"/>
        <v>0</v>
      </c>
      <c r="O14" s="5">
        <v>165648.75</v>
      </c>
      <c r="P14" s="5">
        <f>O14</f>
        <v>165648.75</v>
      </c>
      <c r="Q14" s="5">
        <f t="shared" si="6"/>
        <v>0</v>
      </c>
    </row>
    <row r="15" spans="1:17" x14ac:dyDescent="0.35">
      <c r="A15" s="14">
        <v>115</v>
      </c>
      <c r="B15" s="6" t="s">
        <v>25</v>
      </c>
      <c r="C15" s="31">
        <v>1014705.6</v>
      </c>
      <c r="D15" s="31">
        <f t="shared" si="0"/>
        <v>1014705.6</v>
      </c>
      <c r="E15" s="31">
        <f t="shared" si="1"/>
        <v>0</v>
      </c>
      <c r="G15" s="31">
        <v>992993.92</v>
      </c>
      <c r="H15" s="31">
        <f t="shared" si="2"/>
        <v>992993.92</v>
      </c>
      <c r="I15" s="31">
        <f t="shared" si="3"/>
        <v>0</v>
      </c>
      <c r="K15" s="31">
        <v>1053652.3500000001</v>
      </c>
      <c r="L15" s="31">
        <f t="shared" si="4"/>
        <v>1053652.3500000001</v>
      </c>
      <c r="M15" s="31">
        <f t="shared" si="5"/>
        <v>0</v>
      </c>
      <c r="O15" s="31">
        <v>1075853.8799999999</v>
      </c>
      <c r="P15" s="31">
        <f>O15</f>
        <v>1075853.8799999999</v>
      </c>
      <c r="Q15" s="31">
        <f t="shared" si="6"/>
        <v>0</v>
      </c>
    </row>
    <row r="16" spans="1:17" x14ac:dyDescent="0.35">
      <c r="A16" s="14">
        <v>170</v>
      </c>
      <c r="B16" s="6" t="s">
        <v>26</v>
      </c>
      <c r="C16" s="5">
        <v>318102.15999999997</v>
      </c>
      <c r="D16" s="5">
        <f t="shared" si="0"/>
        <v>318102.15999999997</v>
      </c>
      <c r="E16" s="5">
        <f t="shared" si="1"/>
        <v>0</v>
      </c>
      <c r="G16" s="5">
        <v>329591.15000000002</v>
      </c>
      <c r="H16" s="5">
        <f t="shared" si="2"/>
        <v>329591.15000000002</v>
      </c>
      <c r="I16" s="5">
        <f t="shared" si="3"/>
        <v>0</v>
      </c>
      <c r="K16" s="5">
        <v>337832.19</v>
      </c>
      <c r="L16" s="5">
        <f t="shared" si="4"/>
        <v>337832.19</v>
      </c>
      <c r="M16" s="5">
        <f t="shared" si="5"/>
        <v>0</v>
      </c>
      <c r="O16" s="5">
        <v>330068.90000000002</v>
      </c>
      <c r="P16" s="5">
        <f>O16</f>
        <v>330068.90000000002</v>
      </c>
      <c r="Q16" s="5">
        <f t="shared" si="6"/>
        <v>0</v>
      </c>
    </row>
    <row r="17" spans="1:17" x14ac:dyDescent="0.35">
      <c r="A17" s="14">
        <v>317</v>
      </c>
      <c r="B17" s="6" t="s">
        <v>27</v>
      </c>
      <c r="C17" s="5">
        <v>74089.61</v>
      </c>
      <c r="D17" s="5">
        <f t="shared" si="0"/>
        <v>74089.61</v>
      </c>
      <c r="E17" s="5">
        <f t="shared" si="1"/>
        <v>0</v>
      </c>
      <c r="G17" s="5">
        <v>204143.92</v>
      </c>
      <c r="H17" s="5">
        <f t="shared" si="2"/>
        <v>204143.92</v>
      </c>
      <c r="I17" s="5">
        <f t="shared" si="3"/>
        <v>0</v>
      </c>
      <c r="K17" s="5">
        <v>333467.43</v>
      </c>
      <c r="L17" s="5">
        <f t="shared" si="4"/>
        <v>333467.43</v>
      </c>
      <c r="M17" s="5">
        <f t="shared" si="5"/>
        <v>0</v>
      </c>
      <c r="O17" s="5">
        <v>326078.15000000002</v>
      </c>
      <c r="P17" s="5">
        <f t="shared" ref="P17:P56" si="7">O17</f>
        <v>326078.15000000002</v>
      </c>
      <c r="Q17" s="5">
        <f t="shared" si="6"/>
        <v>0</v>
      </c>
    </row>
    <row r="18" spans="1:17" x14ac:dyDescent="0.35">
      <c r="A18" s="14">
        <v>181</v>
      </c>
      <c r="B18" s="6" t="s">
        <v>28</v>
      </c>
      <c r="C18" s="31">
        <v>259828.11</v>
      </c>
      <c r="D18" s="31">
        <f t="shared" si="0"/>
        <v>259828.11</v>
      </c>
      <c r="E18" s="31">
        <f t="shared" si="1"/>
        <v>0</v>
      </c>
      <c r="G18" s="31">
        <v>681230.28</v>
      </c>
      <c r="H18" s="31">
        <f t="shared" si="2"/>
        <v>681230.28</v>
      </c>
      <c r="I18" s="31">
        <f t="shared" si="3"/>
        <v>0</v>
      </c>
      <c r="K18" s="31">
        <v>583395.71</v>
      </c>
      <c r="L18" s="31">
        <f t="shared" si="4"/>
        <v>583395.71</v>
      </c>
      <c r="M18" s="31">
        <f t="shared" si="5"/>
        <v>0</v>
      </c>
      <c r="O18" s="31">
        <v>532846.43000000005</v>
      </c>
      <c r="P18" s="31">
        <f t="shared" si="7"/>
        <v>532846.43000000005</v>
      </c>
      <c r="Q18" s="31">
        <f t="shared" si="6"/>
        <v>0</v>
      </c>
    </row>
    <row r="19" spans="1:17" x14ac:dyDescent="0.35">
      <c r="A19" s="14">
        <v>116</v>
      </c>
      <c r="B19" s="6" t="s">
        <v>29</v>
      </c>
      <c r="C19" s="5">
        <v>533123.1</v>
      </c>
      <c r="D19" s="5">
        <f t="shared" si="0"/>
        <v>533123.1</v>
      </c>
      <c r="E19" s="5">
        <f t="shared" si="1"/>
        <v>0</v>
      </c>
      <c r="G19" s="5">
        <v>558459.11</v>
      </c>
      <c r="H19" s="5">
        <f t="shared" si="2"/>
        <v>558459.11</v>
      </c>
      <c r="I19" s="5">
        <f t="shared" si="3"/>
        <v>0</v>
      </c>
      <c r="K19" s="5">
        <v>600590.56000000006</v>
      </c>
      <c r="L19" s="5">
        <f t="shared" si="4"/>
        <v>600590.56000000006</v>
      </c>
      <c r="M19" s="5">
        <f t="shared" si="5"/>
        <v>0</v>
      </c>
      <c r="O19" s="5">
        <v>568183.81000000006</v>
      </c>
      <c r="P19" s="5">
        <f t="shared" si="7"/>
        <v>568183.81000000006</v>
      </c>
      <c r="Q19" s="5">
        <f t="shared" si="6"/>
        <v>0</v>
      </c>
    </row>
    <row r="20" spans="1:17" x14ac:dyDescent="0.35">
      <c r="A20" s="14">
        <v>117</v>
      </c>
      <c r="B20" s="6" t="s">
        <v>30</v>
      </c>
      <c r="C20" s="5">
        <v>471918.65</v>
      </c>
      <c r="D20" s="5">
        <f t="shared" si="0"/>
        <v>471918.65</v>
      </c>
      <c r="E20" s="5">
        <f t="shared" si="1"/>
        <v>0</v>
      </c>
      <c r="G20" s="5">
        <v>461629.89</v>
      </c>
      <c r="H20" s="5">
        <f t="shared" si="2"/>
        <v>461629.89</v>
      </c>
      <c r="I20" s="5">
        <f t="shared" si="3"/>
        <v>0</v>
      </c>
      <c r="K20" s="5">
        <v>487106.87</v>
      </c>
      <c r="L20" s="5">
        <f t="shared" si="4"/>
        <v>487106.87</v>
      </c>
      <c r="M20" s="5">
        <f t="shared" si="5"/>
        <v>0</v>
      </c>
      <c r="O20" s="5">
        <v>443732.67</v>
      </c>
      <c r="P20" s="5">
        <f t="shared" si="7"/>
        <v>443732.67</v>
      </c>
      <c r="Q20" s="5">
        <f t="shared" si="6"/>
        <v>0</v>
      </c>
    </row>
    <row r="21" spans="1:17" x14ac:dyDescent="0.35">
      <c r="A21" s="14">
        <v>118</v>
      </c>
      <c r="B21" s="6" t="s">
        <v>31</v>
      </c>
      <c r="C21" s="5">
        <v>124019.57</v>
      </c>
      <c r="D21" s="5">
        <f t="shared" si="0"/>
        <v>124019.57</v>
      </c>
      <c r="E21" s="5">
        <f t="shared" si="1"/>
        <v>0</v>
      </c>
      <c r="G21" s="5">
        <v>129343.11</v>
      </c>
      <c r="H21" s="5">
        <f t="shared" si="2"/>
        <v>129343.11</v>
      </c>
      <c r="I21" s="5">
        <f t="shared" si="3"/>
        <v>0</v>
      </c>
      <c r="K21" s="5">
        <v>162368.95000000001</v>
      </c>
      <c r="L21" s="5">
        <f t="shared" si="4"/>
        <v>162368.95000000001</v>
      </c>
      <c r="M21" s="5">
        <f t="shared" si="5"/>
        <v>0</v>
      </c>
      <c r="O21" s="5">
        <v>158983.07</v>
      </c>
      <c r="P21" s="5">
        <f t="shared" si="7"/>
        <v>158983.07</v>
      </c>
      <c r="Q21" s="5">
        <f t="shared" si="6"/>
        <v>0</v>
      </c>
    </row>
    <row r="22" spans="1:17" x14ac:dyDescent="0.35">
      <c r="A22" s="14">
        <v>144</v>
      </c>
      <c r="B22" s="6" t="s">
        <v>32</v>
      </c>
      <c r="C22" s="5">
        <v>134488.75</v>
      </c>
      <c r="D22" s="5">
        <f t="shared" si="0"/>
        <v>134488.75</v>
      </c>
      <c r="E22" s="5">
        <f t="shared" si="1"/>
        <v>0</v>
      </c>
      <c r="G22" s="5">
        <v>131636.26</v>
      </c>
      <c r="H22" s="5">
        <f t="shared" si="2"/>
        <v>131636.26</v>
      </c>
      <c r="I22" s="5">
        <f t="shared" si="3"/>
        <v>0</v>
      </c>
      <c r="K22" s="5">
        <v>144909.94</v>
      </c>
      <c r="L22" s="5">
        <f t="shared" si="4"/>
        <v>144909.94</v>
      </c>
      <c r="M22" s="5">
        <f t="shared" si="5"/>
        <v>0</v>
      </c>
      <c r="O22" s="5">
        <v>141576.95000000001</v>
      </c>
      <c r="P22" s="5">
        <f t="shared" si="7"/>
        <v>141576.95000000001</v>
      </c>
      <c r="Q22" s="5">
        <f t="shared" si="6"/>
        <v>0</v>
      </c>
    </row>
    <row r="23" spans="1:17" x14ac:dyDescent="0.35">
      <c r="A23" s="14">
        <v>120</v>
      </c>
      <c r="B23" s="6" t="s">
        <v>33</v>
      </c>
      <c r="C23" s="5">
        <v>2610048.2799999998</v>
      </c>
      <c r="D23" s="5">
        <f t="shared" si="0"/>
        <v>2610048.2799999998</v>
      </c>
      <c r="E23" s="5">
        <f t="shared" si="1"/>
        <v>0</v>
      </c>
      <c r="G23" s="5">
        <v>2626853.89</v>
      </c>
      <c r="H23" s="5">
        <f t="shared" si="2"/>
        <v>2626853.89</v>
      </c>
      <c r="I23" s="5">
        <f t="shared" si="3"/>
        <v>0</v>
      </c>
      <c r="K23" s="5">
        <v>2590788.86</v>
      </c>
      <c r="L23" s="5">
        <f t="shared" si="4"/>
        <v>2590788.86</v>
      </c>
      <c r="M23" s="5">
        <f t="shared" si="5"/>
        <v>0</v>
      </c>
      <c r="O23" s="5">
        <v>2529966.81</v>
      </c>
      <c r="P23" s="5">
        <f t="shared" si="7"/>
        <v>2529966.81</v>
      </c>
      <c r="Q23" s="5">
        <f t="shared" si="6"/>
        <v>0</v>
      </c>
    </row>
    <row r="24" spans="1:17" x14ac:dyDescent="0.35">
      <c r="A24" s="14">
        <v>340</v>
      </c>
      <c r="B24" s="6" t="s">
        <v>34</v>
      </c>
      <c r="C24" s="29"/>
      <c r="D24" s="29"/>
      <c r="E24" s="29"/>
      <c r="G24" s="29"/>
      <c r="H24" s="29"/>
      <c r="I24" s="29"/>
      <c r="K24" s="31">
        <v>50631.18</v>
      </c>
      <c r="L24" s="31">
        <f t="shared" si="4"/>
        <v>50631.18</v>
      </c>
      <c r="M24" s="31">
        <f t="shared" si="5"/>
        <v>0</v>
      </c>
      <c r="O24" s="31">
        <v>54715.22</v>
      </c>
      <c r="P24" s="31">
        <f t="shared" si="7"/>
        <v>54715.22</v>
      </c>
      <c r="Q24" s="31">
        <f t="shared" si="6"/>
        <v>0</v>
      </c>
    </row>
    <row r="25" spans="1:17" x14ac:dyDescent="0.35">
      <c r="A25" s="14">
        <v>180</v>
      </c>
      <c r="B25" s="6" t="s">
        <v>35</v>
      </c>
      <c r="C25" s="5">
        <v>66841.72</v>
      </c>
      <c r="D25" s="5">
        <f t="shared" si="0"/>
        <v>66841.72</v>
      </c>
      <c r="E25" s="5">
        <f t="shared" si="1"/>
        <v>0</v>
      </c>
      <c r="G25" s="5">
        <v>76357.679999999993</v>
      </c>
      <c r="H25" s="5">
        <f t="shared" si="2"/>
        <v>76357.679999999993</v>
      </c>
      <c r="I25" s="5">
        <f t="shared" si="3"/>
        <v>0</v>
      </c>
      <c r="K25" s="5">
        <v>94278.75</v>
      </c>
      <c r="L25" s="5">
        <f t="shared" si="4"/>
        <v>94278.75</v>
      </c>
      <c r="M25" s="5">
        <f t="shared" si="5"/>
        <v>0</v>
      </c>
      <c r="O25" s="5">
        <v>92288.98</v>
      </c>
      <c r="P25" s="5">
        <f t="shared" si="7"/>
        <v>92288.98</v>
      </c>
      <c r="Q25" s="5">
        <f t="shared" si="6"/>
        <v>0</v>
      </c>
    </row>
    <row r="26" spans="1:17" x14ac:dyDescent="0.35">
      <c r="A26" s="14">
        <v>121</v>
      </c>
      <c r="B26" s="6" t="s">
        <v>36</v>
      </c>
      <c r="C26" s="5">
        <v>326960.7</v>
      </c>
      <c r="D26" s="5">
        <f t="shared" si="0"/>
        <v>326960.7</v>
      </c>
      <c r="E26" s="5">
        <f t="shared" si="1"/>
        <v>0</v>
      </c>
      <c r="G26" s="5">
        <v>345357.06</v>
      </c>
      <c r="H26" s="5">
        <f t="shared" si="2"/>
        <v>345357.06</v>
      </c>
      <c r="I26" s="5">
        <f t="shared" si="3"/>
        <v>0</v>
      </c>
      <c r="K26" s="5">
        <v>411160.11</v>
      </c>
      <c r="L26" s="5">
        <f t="shared" si="4"/>
        <v>411160.11</v>
      </c>
      <c r="M26" s="5">
        <f t="shared" si="5"/>
        <v>0</v>
      </c>
      <c r="O26" s="5">
        <v>369061.99</v>
      </c>
      <c r="P26" s="5">
        <f t="shared" si="7"/>
        <v>369061.99</v>
      </c>
      <c r="Q26" s="5">
        <f t="shared" si="6"/>
        <v>0</v>
      </c>
    </row>
    <row r="27" spans="1:17" ht="29" x14ac:dyDescent="0.35">
      <c r="A27" s="14">
        <v>124</v>
      </c>
      <c r="B27" s="6" t="s">
        <v>37</v>
      </c>
      <c r="C27" s="31">
        <v>165091</v>
      </c>
      <c r="D27" s="31">
        <f t="shared" si="0"/>
        <v>165091</v>
      </c>
      <c r="E27" s="31">
        <f t="shared" si="1"/>
        <v>0</v>
      </c>
      <c r="G27" s="31">
        <v>162847.64000000001</v>
      </c>
      <c r="H27" s="31">
        <f t="shared" si="2"/>
        <v>162847.64000000001</v>
      </c>
      <c r="I27" s="31">
        <f t="shared" si="3"/>
        <v>0</v>
      </c>
      <c r="K27" s="31">
        <v>188557.51</v>
      </c>
      <c r="L27" s="31">
        <f t="shared" si="4"/>
        <v>188557.51</v>
      </c>
      <c r="M27" s="31">
        <f t="shared" si="5"/>
        <v>0</v>
      </c>
      <c r="O27" s="31">
        <v>184577.98</v>
      </c>
      <c r="P27" s="31">
        <f t="shared" si="7"/>
        <v>184577.98</v>
      </c>
      <c r="Q27" s="31">
        <f t="shared" si="6"/>
        <v>0</v>
      </c>
    </row>
    <row r="28" spans="1:17" x14ac:dyDescent="0.35">
      <c r="A28" s="15">
        <v>345</v>
      </c>
      <c r="B28" s="6" t="s">
        <v>38</v>
      </c>
      <c r="C28" s="30"/>
      <c r="D28" s="29"/>
      <c r="E28" s="29"/>
      <c r="G28" s="29"/>
      <c r="H28" s="29"/>
      <c r="I28" s="29"/>
      <c r="K28" s="5">
        <v>27934.45</v>
      </c>
      <c r="L28" s="5">
        <f t="shared" si="4"/>
        <v>27934.45</v>
      </c>
      <c r="M28" s="5">
        <f t="shared" si="5"/>
        <v>0</v>
      </c>
      <c r="O28" s="5">
        <v>27357.61</v>
      </c>
      <c r="P28" s="5">
        <f t="shared" si="7"/>
        <v>27357.61</v>
      </c>
      <c r="Q28" s="5">
        <f t="shared" si="6"/>
        <v>0</v>
      </c>
    </row>
    <row r="29" spans="1:17" x14ac:dyDescent="0.35">
      <c r="A29" s="14">
        <v>126</v>
      </c>
      <c r="B29" s="6" t="s">
        <v>39</v>
      </c>
      <c r="C29" s="5">
        <v>246428.5</v>
      </c>
      <c r="D29" s="5">
        <f t="shared" si="0"/>
        <v>246428.5</v>
      </c>
      <c r="E29" s="5">
        <f t="shared" si="1"/>
        <v>0</v>
      </c>
      <c r="G29" s="5">
        <v>254525.59</v>
      </c>
      <c r="H29" s="5">
        <f t="shared" si="2"/>
        <v>254525.59</v>
      </c>
      <c r="I29" s="5">
        <f t="shared" si="3"/>
        <v>0</v>
      </c>
      <c r="K29" s="5">
        <v>239220.61</v>
      </c>
      <c r="L29" s="5">
        <f t="shared" si="4"/>
        <v>239220.61</v>
      </c>
      <c r="M29" s="5">
        <f t="shared" si="5"/>
        <v>0</v>
      </c>
      <c r="O29" s="5">
        <v>233935.87</v>
      </c>
      <c r="P29" s="5">
        <f t="shared" si="7"/>
        <v>233935.87</v>
      </c>
      <c r="Q29" s="5">
        <f t="shared" si="6"/>
        <v>0</v>
      </c>
    </row>
    <row r="30" spans="1:17" x14ac:dyDescent="0.35">
      <c r="A30" s="14">
        <v>127</v>
      </c>
      <c r="B30" s="6" t="s">
        <v>40</v>
      </c>
      <c r="C30" s="5">
        <v>192471.93</v>
      </c>
      <c r="D30" s="5">
        <f t="shared" si="0"/>
        <v>192471.93</v>
      </c>
      <c r="E30" s="5">
        <f t="shared" si="1"/>
        <v>0</v>
      </c>
      <c r="G30" s="29"/>
      <c r="H30" s="29"/>
      <c r="I30" s="29"/>
      <c r="K30" s="29"/>
      <c r="L30" s="29"/>
      <c r="M30" s="29"/>
      <c r="O30" s="29"/>
      <c r="P30" s="29"/>
      <c r="Q30" s="29"/>
    </row>
    <row r="31" spans="1:17" x14ac:dyDescent="0.35">
      <c r="A31" s="14">
        <v>173</v>
      </c>
      <c r="B31" s="6" t="s">
        <v>41</v>
      </c>
      <c r="C31" s="5">
        <v>371253.4</v>
      </c>
      <c r="D31" s="5">
        <f t="shared" si="0"/>
        <v>371253.4</v>
      </c>
      <c r="E31" s="5">
        <f t="shared" si="1"/>
        <v>0</v>
      </c>
      <c r="G31" s="5">
        <v>362896.24</v>
      </c>
      <c r="H31" s="5">
        <f t="shared" si="2"/>
        <v>362896.24</v>
      </c>
      <c r="I31" s="5">
        <f t="shared" si="3"/>
        <v>0</v>
      </c>
      <c r="K31" s="5">
        <v>508057.72</v>
      </c>
      <c r="L31" s="5">
        <f t="shared" si="4"/>
        <v>508057.72</v>
      </c>
      <c r="M31" s="5">
        <f t="shared" si="5"/>
        <v>0</v>
      </c>
      <c r="O31" s="5">
        <v>496431.85</v>
      </c>
      <c r="P31" s="5">
        <f t="shared" si="7"/>
        <v>496431.85</v>
      </c>
      <c r="Q31" s="5">
        <f t="shared" si="6"/>
        <v>0</v>
      </c>
    </row>
    <row r="32" spans="1:17" x14ac:dyDescent="0.35">
      <c r="A32" s="14">
        <v>186</v>
      </c>
      <c r="B32" s="6" t="s">
        <v>42</v>
      </c>
      <c r="C32" s="5">
        <v>202941.11</v>
      </c>
      <c r="D32" s="5">
        <f t="shared" si="0"/>
        <v>202941.11</v>
      </c>
      <c r="E32" s="5">
        <f t="shared" si="1"/>
        <v>0</v>
      </c>
      <c r="G32" s="5">
        <v>218592.57</v>
      </c>
      <c r="H32" s="5">
        <f t="shared" si="2"/>
        <v>218592.57</v>
      </c>
      <c r="I32" s="5">
        <f t="shared" si="3"/>
        <v>0</v>
      </c>
      <c r="K32" s="5">
        <v>215494.8</v>
      </c>
      <c r="L32" s="5">
        <f t="shared" si="4"/>
        <v>215494.8</v>
      </c>
      <c r="M32" s="5">
        <f t="shared" si="5"/>
        <v>0</v>
      </c>
      <c r="O32" s="5">
        <v>210943.47</v>
      </c>
      <c r="P32" s="5">
        <f t="shared" si="7"/>
        <v>210943.47</v>
      </c>
      <c r="Q32" s="5">
        <f t="shared" si="6"/>
        <v>0</v>
      </c>
    </row>
    <row r="33" spans="1:17" x14ac:dyDescent="0.35">
      <c r="A33" s="14">
        <v>129</v>
      </c>
      <c r="B33" s="6" t="s">
        <v>43</v>
      </c>
      <c r="C33" s="5">
        <v>3399263.76</v>
      </c>
      <c r="D33" s="5">
        <f t="shared" si="0"/>
        <v>3399263.76</v>
      </c>
      <c r="E33" s="5">
        <f t="shared" si="1"/>
        <v>0</v>
      </c>
      <c r="G33" s="5">
        <v>3621749.55</v>
      </c>
      <c r="H33" s="5">
        <f t="shared" si="2"/>
        <v>3621749.55</v>
      </c>
      <c r="I33" s="5">
        <f t="shared" si="3"/>
        <v>0</v>
      </c>
      <c r="K33" s="5">
        <v>4322855.34</v>
      </c>
      <c r="L33" s="5">
        <f t="shared" si="4"/>
        <v>4322855.34</v>
      </c>
      <c r="M33" s="5">
        <f t="shared" si="5"/>
        <v>0</v>
      </c>
      <c r="O33" s="5">
        <v>4231805.96</v>
      </c>
      <c r="P33" s="5">
        <f t="shared" si="7"/>
        <v>4231805.96</v>
      </c>
      <c r="Q33" s="5">
        <f t="shared" si="6"/>
        <v>0</v>
      </c>
    </row>
    <row r="34" spans="1:17" x14ac:dyDescent="0.35">
      <c r="A34" s="14">
        <v>358</v>
      </c>
      <c r="B34" s="4" t="s">
        <v>44</v>
      </c>
      <c r="C34" s="29"/>
      <c r="D34" s="29"/>
      <c r="E34" s="29"/>
      <c r="G34" s="29"/>
      <c r="H34" s="29"/>
      <c r="I34" s="29"/>
      <c r="K34" s="29"/>
      <c r="L34" s="29"/>
      <c r="M34" s="29"/>
      <c r="O34" s="5">
        <v>57896.34</v>
      </c>
      <c r="P34" s="5">
        <f t="shared" si="7"/>
        <v>57896.34</v>
      </c>
      <c r="Q34" s="5">
        <f t="shared" si="6"/>
        <v>0</v>
      </c>
    </row>
    <row r="35" spans="1:17" x14ac:dyDescent="0.35">
      <c r="A35" s="14">
        <v>132</v>
      </c>
      <c r="B35" s="6" t="s">
        <v>45</v>
      </c>
      <c r="C35" s="5">
        <v>240791.25</v>
      </c>
      <c r="D35" s="5">
        <f t="shared" si="0"/>
        <v>240791.25</v>
      </c>
      <c r="E35" s="5">
        <f t="shared" si="1"/>
        <v>0</v>
      </c>
      <c r="G35" s="5">
        <v>235642.5</v>
      </c>
      <c r="H35" s="5">
        <f t="shared" si="2"/>
        <v>235642.5</v>
      </c>
      <c r="I35" s="5">
        <f t="shared" si="3"/>
        <v>0</v>
      </c>
      <c r="K35" s="5">
        <v>260139.51999999999</v>
      </c>
      <c r="L35" s="5">
        <f t="shared" si="4"/>
        <v>260139.51999999999</v>
      </c>
      <c r="M35" s="5">
        <f t="shared" si="5"/>
        <v>0</v>
      </c>
      <c r="O35" s="5">
        <v>240319.43</v>
      </c>
      <c r="P35" s="5">
        <f t="shared" si="7"/>
        <v>240319.43</v>
      </c>
      <c r="Q35" s="5">
        <f t="shared" si="6"/>
        <v>0</v>
      </c>
    </row>
    <row r="36" spans="1:17" x14ac:dyDescent="0.35">
      <c r="A36" s="14">
        <v>133</v>
      </c>
      <c r="B36" s="6" t="s">
        <v>46</v>
      </c>
      <c r="C36" s="5">
        <v>136904.72</v>
      </c>
      <c r="D36" s="5">
        <f t="shared" si="0"/>
        <v>136904.72</v>
      </c>
      <c r="E36" s="5">
        <f t="shared" si="1"/>
        <v>0</v>
      </c>
      <c r="G36" s="5">
        <v>160950.01</v>
      </c>
      <c r="H36" s="5">
        <f t="shared" si="2"/>
        <v>160950.01</v>
      </c>
      <c r="I36" s="5">
        <f t="shared" si="3"/>
        <v>0</v>
      </c>
      <c r="K36" s="5">
        <v>171971.42</v>
      </c>
      <c r="L36" s="5">
        <f t="shared" si="4"/>
        <v>171971.42</v>
      </c>
      <c r="M36" s="5">
        <f t="shared" si="5"/>
        <v>0</v>
      </c>
      <c r="O36" s="5">
        <v>155349.35</v>
      </c>
      <c r="P36" s="5">
        <f t="shared" si="7"/>
        <v>155349.35</v>
      </c>
      <c r="Q36" s="5">
        <f t="shared" si="6"/>
        <v>0</v>
      </c>
    </row>
    <row r="37" spans="1:17" x14ac:dyDescent="0.35">
      <c r="A37" s="14">
        <v>135</v>
      </c>
      <c r="B37" s="6" t="s">
        <v>47</v>
      </c>
      <c r="C37" s="5">
        <v>314880.87</v>
      </c>
      <c r="D37" s="5">
        <f t="shared" si="0"/>
        <v>314880.87</v>
      </c>
      <c r="E37" s="5">
        <f t="shared" si="1"/>
        <v>0</v>
      </c>
      <c r="G37" s="5">
        <v>307995.76</v>
      </c>
      <c r="H37" s="5">
        <f t="shared" si="2"/>
        <v>307995.76</v>
      </c>
      <c r="I37" s="5">
        <f t="shared" si="3"/>
        <v>0</v>
      </c>
      <c r="K37" s="5">
        <v>331721.53000000003</v>
      </c>
      <c r="L37" s="5">
        <f t="shared" si="4"/>
        <v>331721.53000000003</v>
      </c>
      <c r="M37" s="5">
        <f t="shared" si="5"/>
        <v>0</v>
      </c>
      <c r="O37" s="5">
        <v>324844.18</v>
      </c>
      <c r="P37" s="5">
        <f t="shared" si="7"/>
        <v>324844.18</v>
      </c>
      <c r="Q37" s="5">
        <f t="shared" si="6"/>
        <v>0</v>
      </c>
    </row>
    <row r="38" spans="1:17" x14ac:dyDescent="0.35">
      <c r="A38" s="14">
        <v>184</v>
      </c>
      <c r="B38" s="6" t="s">
        <v>48</v>
      </c>
      <c r="C38" s="5">
        <v>119187.63</v>
      </c>
      <c r="D38" s="5">
        <f t="shared" si="0"/>
        <v>119187.63</v>
      </c>
      <c r="E38" s="5">
        <f t="shared" si="1"/>
        <v>0</v>
      </c>
      <c r="G38" s="5">
        <v>116605.8</v>
      </c>
      <c r="H38" s="5">
        <f t="shared" si="2"/>
        <v>116605.8</v>
      </c>
      <c r="I38" s="5">
        <f t="shared" si="3"/>
        <v>0</v>
      </c>
      <c r="K38" s="5">
        <v>104008.96000000001</v>
      </c>
      <c r="L38" s="5">
        <f t="shared" si="4"/>
        <v>104008.96000000001</v>
      </c>
      <c r="M38" s="5">
        <f t="shared" si="5"/>
        <v>0</v>
      </c>
      <c r="O38" s="5">
        <v>81536.95</v>
      </c>
      <c r="P38" s="5">
        <f t="shared" si="7"/>
        <v>81536.95</v>
      </c>
      <c r="Q38" s="5">
        <f t="shared" si="6"/>
        <v>0</v>
      </c>
    </row>
    <row r="39" spans="1:17" x14ac:dyDescent="0.35">
      <c r="A39" s="14">
        <v>535</v>
      </c>
      <c r="B39" s="4" t="s">
        <v>49</v>
      </c>
      <c r="C39" s="5">
        <v>219852.88</v>
      </c>
      <c r="D39" s="5">
        <f t="shared" si="0"/>
        <v>219852.88</v>
      </c>
      <c r="E39" s="5">
        <f t="shared" si="1"/>
        <v>0</v>
      </c>
      <c r="G39" s="5">
        <v>215108.3</v>
      </c>
      <c r="H39" s="5">
        <f t="shared" si="2"/>
        <v>215108.3</v>
      </c>
      <c r="I39" s="5">
        <f t="shared" si="3"/>
        <v>0</v>
      </c>
      <c r="K39" s="29"/>
      <c r="L39" s="29"/>
      <c r="M39" s="29"/>
      <c r="O39" s="29"/>
      <c r="P39" s="29"/>
      <c r="Q39" s="29"/>
    </row>
    <row r="40" spans="1:17" x14ac:dyDescent="0.35">
      <c r="A40" s="14">
        <v>138</v>
      </c>
      <c r="B40" s="6" t="s">
        <v>50</v>
      </c>
      <c r="C40" s="5">
        <v>243984.94</v>
      </c>
      <c r="D40" s="5">
        <f t="shared" si="0"/>
        <v>243984.94</v>
      </c>
      <c r="E40" s="5">
        <f t="shared" si="1"/>
        <v>0</v>
      </c>
      <c r="G40" s="5">
        <v>456648.87</v>
      </c>
      <c r="H40" s="5">
        <f t="shared" si="2"/>
        <v>456648.87</v>
      </c>
      <c r="I40" s="5">
        <f t="shared" si="3"/>
        <v>0</v>
      </c>
      <c r="K40" s="5">
        <v>537738.06000000006</v>
      </c>
      <c r="L40" s="5">
        <f t="shared" si="4"/>
        <v>537738.06000000006</v>
      </c>
      <c r="M40" s="5">
        <f t="shared" si="5"/>
        <v>0</v>
      </c>
      <c r="O40" s="5">
        <v>526536.57999999996</v>
      </c>
      <c r="P40" s="5">
        <f t="shared" si="7"/>
        <v>526536.57999999996</v>
      </c>
      <c r="Q40" s="5">
        <f t="shared" si="6"/>
        <v>0</v>
      </c>
    </row>
    <row r="41" spans="1:17" x14ac:dyDescent="0.35">
      <c r="A41" s="14">
        <v>125</v>
      </c>
      <c r="B41" s="6" t="s">
        <v>51</v>
      </c>
      <c r="C41" s="5">
        <v>170728.24</v>
      </c>
      <c r="D41" s="5">
        <f t="shared" si="0"/>
        <v>170728.24</v>
      </c>
      <c r="E41" s="5">
        <f t="shared" si="1"/>
        <v>0</v>
      </c>
      <c r="G41" s="5">
        <v>184156.76</v>
      </c>
      <c r="H41" s="5">
        <f t="shared" si="2"/>
        <v>184156.76</v>
      </c>
      <c r="I41" s="5">
        <f t="shared" si="3"/>
        <v>0</v>
      </c>
      <c r="K41" s="5">
        <v>247045.25</v>
      </c>
      <c r="L41" s="5">
        <f t="shared" si="4"/>
        <v>247045.25</v>
      </c>
      <c r="M41" s="5">
        <f t="shared" si="5"/>
        <v>0</v>
      </c>
      <c r="O41" s="5">
        <v>241660.32</v>
      </c>
      <c r="P41" s="5">
        <f t="shared" si="7"/>
        <v>241660.32</v>
      </c>
      <c r="Q41" s="5">
        <f t="shared" si="6"/>
        <v>0</v>
      </c>
    </row>
    <row r="42" spans="1:17" ht="29" x14ac:dyDescent="0.35">
      <c r="A42" s="14">
        <v>167</v>
      </c>
      <c r="B42" s="6" t="s">
        <v>52</v>
      </c>
      <c r="C42" s="5">
        <v>227100.77</v>
      </c>
      <c r="D42" s="5">
        <f t="shared" si="0"/>
        <v>227100.77</v>
      </c>
      <c r="E42" s="5">
        <f t="shared" si="1"/>
        <v>0</v>
      </c>
      <c r="G42" s="5">
        <v>224581.41</v>
      </c>
      <c r="H42" s="5">
        <f t="shared" si="2"/>
        <v>224581.41</v>
      </c>
      <c r="I42" s="5">
        <f t="shared" si="3"/>
        <v>0</v>
      </c>
      <c r="K42" s="5">
        <v>221413.27</v>
      </c>
      <c r="L42" s="5">
        <f t="shared" si="4"/>
        <v>221413.27</v>
      </c>
      <c r="M42" s="5">
        <f t="shared" si="5"/>
        <v>0</v>
      </c>
      <c r="O42" s="5">
        <v>216791.96</v>
      </c>
      <c r="P42" s="5">
        <f t="shared" si="7"/>
        <v>216791.96</v>
      </c>
      <c r="Q42" s="5">
        <f t="shared" si="6"/>
        <v>0</v>
      </c>
    </row>
    <row r="43" spans="1:17" ht="29" x14ac:dyDescent="0.35">
      <c r="A43" s="14">
        <v>191</v>
      </c>
      <c r="B43" s="6" t="s">
        <v>53</v>
      </c>
      <c r="C43" s="31">
        <v>340651.17</v>
      </c>
      <c r="D43" s="31">
        <f t="shared" si="0"/>
        <v>340651.17</v>
      </c>
      <c r="E43" s="31">
        <f t="shared" si="1"/>
        <v>0</v>
      </c>
      <c r="G43" s="5">
        <v>734381.21</v>
      </c>
      <c r="H43" s="5">
        <f t="shared" si="2"/>
        <v>734381.21</v>
      </c>
      <c r="I43" s="5">
        <f t="shared" si="3"/>
        <v>0</v>
      </c>
      <c r="K43" s="5">
        <v>1032701.51</v>
      </c>
      <c r="L43" s="5">
        <f t="shared" si="4"/>
        <v>1032701.51</v>
      </c>
      <c r="M43" s="5">
        <f t="shared" si="5"/>
        <v>0</v>
      </c>
      <c r="O43" s="5">
        <v>967285.72</v>
      </c>
      <c r="P43" s="5">
        <f t="shared" si="7"/>
        <v>967285.72</v>
      </c>
      <c r="Q43" s="5">
        <f t="shared" si="6"/>
        <v>0</v>
      </c>
    </row>
    <row r="44" spans="1:17" x14ac:dyDescent="0.35">
      <c r="A44" s="14">
        <v>140</v>
      </c>
      <c r="B44" s="6" t="s">
        <v>54</v>
      </c>
      <c r="C44" s="5">
        <v>0</v>
      </c>
      <c r="D44" s="5">
        <f t="shared" si="0"/>
        <v>0</v>
      </c>
      <c r="E44" s="5">
        <f t="shared" si="1"/>
        <v>0</v>
      </c>
      <c r="G44" s="5">
        <v>0</v>
      </c>
      <c r="H44" s="5">
        <f t="shared" si="2"/>
        <v>0</v>
      </c>
      <c r="I44" s="5">
        <f t="shared" si="3"/>
        <v>0</v>
      </c>
      <c r="K44" s="5">
        <v>0</v>
      </c>
      <c r="L44" s="5">
        <f t="shared" si="4"/>
        <v>0</v>
      </c>
      <c r="M44" s="5">
        <f t="shared" si="5"/>
        <v>0</v>
      </c>
      <c r="O44" s="5">
        <v>0</v>
      </c>
      <c r="P44" s="5">
        <f t="shared" si="7"/>
        <v>0</v>
      </c>
      <c r="Q44" s="5">
        <f t="shared" si="6"/>
        <v>0</v>
      </c>
    </row>
    <row r="45" spans="1:17" ht="29" x14ac:dyDescent="0.35">
      <c r="A45" s="14">
        <v>142</v>
      </c>
      <c r="B45" s="6" t="s">
        <v>55</v>
      </c>
      <c r="C45" s="5">
        <v>260924.3</v>
      </c>
      <c r="D45" s="5">
        <f t="shared" si="0"/>
        <v>260924.3</v>
      </c>
      <c r="E45" s="5">
        <f t="shared" si="1"/>
        <v>0</v>
      </c>
      <c r="G45" s="5">
        <v>243339.6</v>
      </c>
      <c r="H45" s="5">
        <f t="shared" si="2"/>
        <v>243339.6</v>
      </c>
      <c r="I45" s="5">
        <f t="shared" si="3"/>
        <v>0</v>
      </c>
      <c r="K45" s="5">
        <v>208963.46</v>
      </c>
      <c r="L45" s="5">
        <f t="shared" si="4"/>
        <v>208963.46</v>
      </c>
      <c r="M45" s="5">
        <f t="shared" si="5"/>
        <v>0</v>
      </c>
      <c r="O45" s="5">
        <v>176806.43</v>
      </c>
      <c r="P45" s="5">
        <f t="shared" si="7"/>
        <v>176806.43</v>
      </c>
      <c r="Q45" s="5">
        <f t="shared" si="6"/>
        <v>0</v>
      </c>
    </row>
    <row r="46" spans="1:17" x14ac:dyDescent="0.35">
      <c r="A46" s="14">
        <v>174</v>
      </c>
      <c r="B46" s="6" t="s">
        <v>56</v>
      </c>
      <c r="C46" s="5">
        <v>38655.449999999997</v>
      </c>
      <c r="D46" s="5">
        <f t="shared" si="0"/>
        <v>38655.449999999997</v>
      </c>
      <c r="E46" s="5">
        <f t="shared" si="1"/>
        <v>0</v>
      </c>
      <c r="G46" s="5">
        <v>55396.75</v>
      </c>
      <c r="H46" s="5">
        <f t="shared" si="2"/>
        <v>55396.75</v>
      </c>
      <c r="I46" s="5">
        <f t="shared" si="3"/>
        <v>0</v>
      </c>
      <c r="K46" s="5">
        <v>53895.56</v>
      </c>
      <c r="L46" s="5">
        <f t="shared" si="4"/>
        <v>53895.56</v>
      </c>
      <c r="M46" s="5">
        <f t="shared" si="5"/>
        <v>0</v>
      </c>
      <c r="O46" s="5">
        <v>50638.74</v>
      </c>
      <c r="P46" s="5">
        <f t="shared" si="7"/>
        <v>50638.74</v>
      </c>
      <c r="Q46" s="5">
        <f t="shared" si="6"/>
        <v>0</v>
      </c>
    </row>
    <row r="47" spans="1:17" x14ac:dyDescent="0.35">
      <c r="A47" s="14">
        <v>166</v>
      </c>
      <c r="B47" s="6" t="s">
        <v>57</v>
      </c>
      <c r="C47" s="5">
        <v>45903.35</v>
      </c>
      <c r="D47" s="5">
        <f t="shared" si="0"/>
        <v>45903.35</v>
      </c>
      <c r="E47" s="5">
        <f t="shared" si="1"/>
        <v>0</v>
      </c>
      <c r="G47" s="5">
        <v>43379.1</v>
      </c>
      <c r="H47" s="5">
        <f t="shared" si="2"/>
        <v>43379.1</v>
      </c>
      <c r="I47" s="5">
        <f t="shared" si="3"/>
        <v>0</v>
      </c>
      <c r="K47" s="5">
        <v>63725.45</v>
      </c>
      <c r="L47" s="5">
        <f t="shared" si="4"/>
        <v>63725.45</v>
      </c>
      <c r="M47" s="5">
        <f t="shared" si="5"/>
        <v>0</v>
      </c>
      <c r="O47" s="5">
        <v>62403.97</v>
      </c>
      <c r="P47" s="5">
        <f t="shared" si="7"/>
        <v>62403.97</v>
      </c>
      <c r="Q47" s="5">
        <f t="shared" si="6"/>
        <v>0</v>
      </c>
    </row>
    <row r="48" spans="1:17" x14ac:dyDescent="0.35">
      <c r="A48" s="14">
        <v>350</v>
      </c>
      <c r="B48" s="4" t="s">
        <v>58</v>
      </c>
      <c r="C48" s="29"/>
      <c r="D48" s="29"/>
      <c r="E48" s="29"/>
      <c r="G48" s="29"/>
      <c r="H48" s="29"/>
      <c r="I48" s="29"/>
      <c r="K48" s="5">
        <v>41901.67</v>
      </c>
      <c r="L48" s="5">
        <f t="shared" si="4"/>
        <v>41901.67</v>
      </c>
      <c r="M48" s="5">
        <f t="shared" si="5"/>
        <v>0</v>
      </c>
      <c r="O48" s="5">
        <v>77619.259999999995</v>
      </c>
      <c r="P48" s="5">
        <f t="shared" si="7"/>
        <v>77619.259999999995</v>
      </c>
      <c r="Q48" s="5">
        <f t="shared" si="6"/>
        <v>0</v>
      </c>
    </row>
    <row r="49" spans="1:17" x14ac:dyDescent="0.35">
      <c r="A49" s="14">
        <v>143</v>
      </c>
      <c r="B49" s="6" t="s">
        <v>59</v>
      </c>
      <c r="C49" s="31">
        <v>125630.23</v>
      </c>
      <c r="D49" s="31">
        <f t="shared" si="0"/>
        <v>125630.23</v>
      </c>
      <c r="E49" s="31">
        <f t="shared" si="1"/>
        <v>0</v>
      </c>
      <c r="G49" s="31">
        <v>122905.58</v>
      </c>
      <c r="H49" s="31">
        <f t="shared" si="2"/>
        <v>122905.58</v>
      </c>
      <c r="I49" s="31">
        <f t="shared" si="3"/>
        <v>0</v>
      </c>
      <c r="K49" s="31">
        <v>108736.64</v>
      </c>
      <c r="L49" s="31">
        <f t="shared" si="4"/>
        <v>108736.64</v>
      </c>
      <c r="M49" s="31">
        <f t="shared" si="5"/>
        <v>0</v>
      </c>
      <c r="O49" s="31">
        <v>110066.65</v>
      </c>
      <c r="P49" s="31">
        <f t="shared" si="7"/>
        <v>110066.65</v>
      </c>
      <c r="Q49" s="31">
        <f t="shared" si="6"/>
        <v>0</v>
      </c>
    </row>
    <row r="50" spans="1:17" ht="29" x14ac:dyDescent="0.35">
      <c r="A50" s="14">
        <v>314</v>
      </c>
      <c r="B50" s="6" t="s">
        <v>60</v>
      </c>
      <c r="C50" s="5">
        <v>50735.27</v>
      </c>
      <c r="D50" s="5">
        <f t="shared" si="0"/>
        <v>50735.27</v>
      </c>
      <c r="E50" s="5">
        <f t="shared" si="1"/>
        <v>0</v>
      </c>
      <c r="G50" s="5">
        <v>36084.58</v>
      </c>
      <c r="H50" s="5">
        <f t="shared" si="2"/>
        <v>36084.58</v>
      </c>
      <c r="I50" s="5">
        <f t="shared" si="3"/>
        <v>0</v>
      </c>
      <c r="K50" s="5">
        <v>120467.29</v>
      </c>
      <c r="L50" s="5">
        <f t="shared" si="4"/>
        <v>120467.29</v>
      </c>
      <c r="M50" s="5">
        <f t="shared" si="5"/>
        <v>0</v>
      </c>
      <c r="O50" s="5">
        <v>124063.57</v>
      </c>
      <c r="P50" s="5">
        <f t="shared" si="7"/>
        <v>124063.57</v>
      </c>
      <c r="Q50" s="5">
        <f t="shared" ref="Q50:Q56" si="8">O50-P50</f>
        <v>0</v>
      </c>
    </row>
    <row r="51" spans="1:17" ht="29" x14ac:dyDescent="0.35">
      <c r="A51" s="14">
        <v>188</v>
      </c>
      <c r="B51" s="6" t="s">
        <v>61</v>
      </c>
      <c r="C51" s="5">
        <v>226295.45</v>
      </c>
      <c r="D51" s="5">
        <f t="shared" si="0"/>
        <v>226295.45</v>
      </c>
      <c r="E51" s="5">
        <f t="shared" si="1"/>
        <v>0</v>
      </c>
      <c r="G51" s="5">
        <v>286715.61</v>
      </c>
      <c r="H51" s="5">
        <f t="shared" si="2"/>
        <v>286715.61</v>
      </c>
      <c r="I51" s="5">
        <f t="shared" si="3"/>
        <v>0</v>
      </c>
      <c r="K51" s="5">
        <v>295930.52</v>
      </c>
      <c r="L51" s="5">
        <f t="shared" si="4"/>
        <v>295930.52</v>
      </c>
      <c r="M51" s="5">
        <f t="shared" si="5"/>
        <v>0</v>
      </c>
      <c r="O51" s="5">
        <v>251477.13</v>
      </c>
      <c r="P51" s="5">
        <f t="shared" si="7"/>
        <v>251477.13</v>
      </c>
      <c r="Q51" s="5">
        <f t="shared" si="8"/>
        <v>0</v>
      </c>
    </row>
    <row r="52" spans="1:17" x14ac:dyDescent="0.35">
      <c r="A52" s="14">
        <v>323</v>
      </c>
      <c r="B52" s="6" t="s">
        <v>62</v>
      </c>
      <c r="C52" s="29"/>
      <c r="D52" s="29"/>
      <c r="E52" s="29"/>
      <c r="G52" s="29"/>
      <c r="H52" s="29"/>
      <c r="I52" s="29"/>
      <c r="K52" s="5">
        <v>50631.18</v>
      </c>
      <c r="L52" s="5">
        <f t="shared" si="4"/>
        <v>50631.18</v>
      </c>
      <c r="M52" s="5">
        <f t="shared" si="5"/>
        <v>0</v>
      </c>
      <c r="O52" s="5">
        <v>30039.93</v>
      </c>
      <c r="P52" s="5">
        <f t="shared" si="7"/>
        <v>30039.93</v>
      </c>
      <c r="Q52" s="5">
        <f t="shared" si="8"/>
        <v>0</v>
      </c>
    </row>
    <row r="53" spans="1:17" x14ac:dyDescent="0.35">
      <c r="A53" s="14">
        <v>146</v>
      </c>
      <c r="B53" s="6" t="s">
        <v>63</v>
      </c>
      <c r="C53" s="5">
        <v>239985.92000000001</v>
      </c>
      <c r="D53" s="5">
        <f t="shared" si="0"/>
        <v>239985.92000000001</v>
      </c>
      <c r="E53" s="5">
        <f t="shared" si="1"/>
        <v>0</v>
      </c>
      <c r="G53" s="5">
        <v>234563.95</v>
      </c>
      <c r="H53" s="5">
        <f t="shared" si="2"/>
        <v>234563.95</v>
      </c>
      <c r="I53" s="5">
        <f t="shared" si="3"/>
        <v>0</v>
      </c>
      <c r="K53" s="5">
        <v>267123.12</v>
      </c>
      <c r="L53" s="5">
        <f t="shared" si="4"/>
        <v>267123.12</v>
      </c>
      <c r="M53" s="5">
        <f t="shared" si="5"/>
        <v>0</v>
      </c>
      <c r="O53" s="5">
        <v>261623.62</v>
      </c>
      <c r="P53" s="5">
        <f t="shared" si="7"/>
        <v>261623.62</v>
      </c>
      <c r="Q53" s="5">
        <f t="shared" si="8"/>
        <v>0</v>
      </c>
    </row>
    <row r="54" spans="1:17" x14ac:dyDescent="0.35">
      <c r="A54">
        <v>149</v>
      </c>
      <c r="B54" s="6" t="s">
        <v>64</v>
      </c>
      <c r="C54" s="5">
        <v>256092.38</v>
      </c>
      <c r="D54" s="5">
        <f t="shared" si="0"/>
        <v>256092.38</v>
      </c>
      <c r="E54" s="5">
        <f t="shared" si="1"/>
        <v>0</v>
      </c>
      <c r="G54" s="5">
        <v>242009.69</v>
      </c>
      <c r="H54" s="5">
        <f t="shared" si="2"/>
        <v>242009.69</v>
      </c>
      <c r="I54" s="5">
        <f t="shared" si="3"/>
        <v>0</v>
      </c>
      <c r="K54" s="5">
        <v>217808.72</v>
      </c>
      <c r="L54" s="5">
        <f t="shared" si="4"/>
        <v>217808.72</v>
      </c>
      <c r="M54" s="5">
        <f t="shared" si="5"/>
        <v>0</v>
      </c>
      <c r="O54" s="5">
        <v>279302.09999999998</v>
      </c>
      <c r="P54" s="5">
        <f t="shared" si="7"/>
        <v>279302.09999999998</v>
      </c>
      <c r="Q54" s="5">
        <f t="shared" si="8"/>
        <v>0</v>
      </c>
    </row>
    <row r="55" spans="1:17" x14ac:dyDescent="0.35">
      <c r="A55">
        <v>185</v>
      </c>
      <c r="B55" s="6" t="s">
        <v>65</v>
      </c>
      <c r="C55" s="5">
        <v>161064.38</v>
      </c>
      <c r="D55" s="5">
        <f t="shared" si="0"/>
        <v>161064.38</v>
      </c>
      <c r="E55" s="5">
        <f t="shared" si="1"/>
        <v>0</v>
      </c>
      <c r="G55" s="5">
        <v>170213.04</v>
      </c>
      <c r="H55" s="5">
        <f t="shared" si="2"/>
        <v>170213.04</v>
      </c>
      <c r="I55" s="5">
        <f t="shared" si="3"/>
        <v>0</v>
      </c>
      <c r="K55" s="5">
        <v>187684.55</v>
      </c>
      <c r="L55" s="5">
        <f t="shared" si="4"/>
        <v>187684.55</v>
      </c>
      <c r="M55" s="5">
        <f t="shared" si="5"/>
        <v>0</v>
      </c>
      <c r="O55" s="5">
        <v>183692.31</v>
      </c>
      <c r="P55" s="5">
        <f t="shared" si="7"/>
        <v>183692.31</v>
      </c>
      <c r="Q55" s="5">
        <f t="shared" si="8"/>
        <v>0</v>
      </c>
    </row>
    <row r="56" spans="1:17" x14ac:dyDescent="0.35">
      <c r="A56">
        <v>194</v>
      </c>
      <c r="B56" s="6" t="s">
        <v>66</v>
      </c>
      <c r="C56" s="5">
        <v>202941.11</v>
      </c>
      <c r="D56" s="5">
        <f t="shared" si="0"/>
        <v>202941.11</v>
      </c>
      <c r="E56" s="5">
        <f t="shared" si="1"/>
        <v>0</v>
      </c>
      <c r="G56" s="5">
        <v>211106.52</v>
      </c>
      <c r="H56" s="5">
        <f t="shared" si="2"/>
        <v>211106.52</v>
      </c>
      <c r="I56" s="5">
        <f t="shared" si="3"/>
        <v>0</v>
      </c>
      <c r="K56" s="5">
        <v>240061.64</v>
      </c>
      <c r="L56" s="5">
        <f t="shared" si="4"/>
        <v>240061.64</v>
      </c>
      <c r="M56" s="5">
        <f t="shared" si="5"/>
        <v>0</v>
      </c>
      <c r="O56" s="5">
        <v>177664.73</v>
      </c>
      <c r="P56" s="5">
        <f t="shared" si="7"/>
        <v>177664.73</v>
      </c>
      <c r="Q56" s="5">
        <f t="shared" si="8"/>
        <v>0</v>
      </c>
    </row>
    <row r="57" spans="1:17" x14ac:dyDescent="0.35">
      <c r="A57" t="s">
        <v>67</v>
      </c>
      <c r="B57" s="12" t="s">
        <v>68</v>
      </c>
      <c r="C57" s="13">
        <f>SUM(C5:C56)</f>
        <v>45838604.340000018</v>
      </c>
      <c r="D57" s="13">
        <f t="shared" ref="D57:M57" si="9">SUM(D5:D56)</f>
        <v>45838604.340000018</v>
      </c>
      <c r="E57" s="13">
        <f t="shared" si="9"/>
        <v>0</v>
      </c>
      <c r="G57" s="13">
        <f t="shared" si="9"/>
        <v>45226063.669999994</v>
      </c>
      <c r="H57" s="13">
        <f t="shared" si="9"/>
        <v>45226063.669999994</v>
      </c>
      <c r="I57" s="13">
        <f t="shared" si="9"/>
        <v>0</v>
      </c>
      <c r="K57" s="13">
        <f t="shared" si="9"/>
        <v>46488707.000000007</v>
      </c>
      <c r="L57" s="13">
        <f t="shared" si="9"/>
        <v>46488707.000000007</v>
      </c>
      <c r="M57" s="13">
        <f t="shared" si="9"/>
        <v>0</v>
      </c>
      <c r="O57" s="13">
        <f>SUM(O5:O56)</f>
        <v>45068162.629999988</v>
      </c>
      <c r="P57" s="13">
        <f>SUM(P5:P56)</f>
        <v>45068162.629999988</v>
      </c>
      <c r="Q57" s="13">
        <f>SUM(Q5:Q56)</f>
        <v>0</v>
      </c>
    </row>
    <row r="58" spans="1:17" x14ac:dyDescent="0.35">
      <c r="B58" t="s">
        <v>82</v>
      </c>
      <c r="P58" s="1"/>
    </row>
    <row r="60" spans="1:17" x14ac:dyDescent="0.35">
      <c r="B60" s="37" t="s">
        <v>83</v>
      </c>
      <c r="C60" s="37"/>
    </row>
    <row r="61" spans="1:17" x14ac:dyDescent="0.35">
      <c r="B61" s="37" t="s">
        <v>84</v>
      </c>
      <c r="C61" s="37"/>
      <c r="D61" s="37"/>
      <c r="E61" s="37"/>
      <c r="F61" s="37"/>
      <c r="G61" s="37"/>
      <c r="H61" s="37"/>
      <c r="I61" s="37"/>
      <c r="J61" s="37"/>
    </row>
    <row r="62" spans="1:17" x14ac:dyDescent="0.35">
      <c r="B62" s="37" t="s">
        <v>85</v>
      </c>
      <c r="C62" s="37"/>
      <c r="D62" s="37"/>
      <c r="E62" s="37"/>
      <c r="F62" s="37"/>
      <c r="G62" s="37"/>
      <c r="H62" s="37"/>
      <c r="I62" s="37"/>
      <c r="J62" s="37"/>
      <c r="K62" s="37"/>
    </row>
    <row r="63" spans="1:17" x14ac:dyDescent="0.35">
      <c r="B63" s="37" t="s">
        <v>86</v>
      </c>
      <c r="C63" s="37"/>
      <c r="D63" s="37"/>
      <c r="E63" s="37"/>
      <c r="F63" s="37"/>
      <c r="G63" s="37"/>
      <c r="H63" s="37"/>
      <c r="I63" s="37"/>
      <c r="J63" s="37"/>
    </row>
  </sheetData>
  <mergeCells count="4">
    <mergeCell ref="B61:J61"/>
    <mergeCell ref="B60:C60"/>
    <mergeCell ref="B62:K62"/>
    <mergeCell ref="B63:J6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5CDDD-4422-4957-9A8F-477B5D0F0616}">
  <sheetPr>
    <tabColor rgb="FFFCE4D6"/>
  </sheetPr>
  <dimension ref="A1:Q69"/>
  <sheetViews>
    <sheetView showGridLines="0" workbookViewId="0">
      <selection activeCell="B56" sqref="B56"/>
    </sheetView>
  </sheetViews>
  <sheetFormatPr defaultColWidth="9.1796875" defaultRowHeight="14.5" x14ac:dyDescent="0.35"/>
  <cols>
    <col min="1" max="1" width="45.7265625" customWidth="1"/>
    <col min="2" max="2" width="13.81640625" customWidth="1"/>
    <col min="3" max="4" width="13.453125" bestFit="1" customWidth="1"/>
    <col min="5" max="5" width="2.7265625" customWidth="1"/>
    <col min="6" max="6" width="14.54296875" customWidth="1"/>
    <col min="7" max="7" width="14.453125" customWidth="1"/>
    <col min="8" max="8" width="13.453125" bestFit="1" customWidth="1"/>
    <col min="9" max="9" width="2.7265625" customWidth="1"/>
    <col min="10" max="11" width="13.453125" bestFit="1" customWidth="1"/>
    <col min="12" max="12" width="16.7265625" customWidth="1"/>
    <col min="13" max="13" width="2.7265625" customWidth="1"/>
    <col min="14" max="17" width="13.453125" bestFit="1" customWidth="1"/>
  </cols>
  <sheetData>
    <row r="1" spans="1:16" ht="21" x14ac:dyDescent="0.5">
      <c r="A1" s="33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x14ac:dyDescent="0.35">
      <c r="B2" s="18"/>
      <c r="J2" s="18"/>
    </row>
    <row r="3" spans="1:16" x14ac:dyDescent="0.35">
      <c r="A3" s="3"/>
      <c r="B3" s="16" t="s">
        <v>2</v>
      </c>
      <c r="C3" s="16"/>
      <c r="D3" s="10"/>
      <c r="F3" s="17" t="s">
        <v>3</v>
      </c>
      <c r="G3" s="11"/>
      <c r="H3" s="11"/>
      <c r="J3" s="16" t="s">
        <v>4</v>
      </c>
      <c r="K3" s="16"/>
      <c r="L3" s="10"/>
      <c r="N3" s="17" t="s">
        <v>5</v>
      </c>
      <c r="O3" s="11"/>
      <c r="P3" s="11"/>
    </row>
    <row r="4" spans="1:16" x14ac:dyDescent="0.35">
      <c r="A4" s="23" t="s">
        <v>7</v>
      </c>
      <c r="B4" s="23" t="s">
        <v>9</v>
      </c>
      <c r="C4" s="24" t="s">
        <v>10</v>
      </c>
      <c r="D4" s="24" t="s">
        <v>11</v>
      </c>
      <c r="F4" s="24" t="s">
        <v>9</v>
      </c>
      <c r="G4" s="24" t="s">
        <v>10</v>
      </c>
      <c r="H4" s="24" t="s">
        <v>11</v>
      </c>
      <c r="J4" s="24" t="s">
        <v>9</v>
      </c>
      <c r="K4" s="24" t="s">
        <v>10</v>
      </c>
      <c r="L4" s="24" t="s">
        <v>11</v>
      </c>
      <c r="N4" s="24" t="s">
        <v>9</v>
      </c>
      <c r="O4" s="24" t="s">
        <v>10</v>
      </c>
      <c r="P4" s="24" t="s">
        <v>81</v>
      </c>
    </row>
    <row r="5" spans="1:16" s="1" customFormat="1" x14ac:dyDescent="0.35">
      <c r="A5" s="26" t="s">
        <v>15</v>
      </c>
      <c r="B5" s="31">
        <v>5615586.9299999997</v>
      </c>
      <c r="C5" s="31">
        <f>B5</f>
        <v>5615586.9299999997</v>
      </c>
      <c r="D5" s="31">
        <f>B5-C5</f>
        <v>0</v>
      </c>
      <c r="E5" s="32"/>
      <c r="F5" s="31">
        <v>5143079.42</v>
      </c>
      <c r="G5" s="31">
        <f>F5</f>
        <v>5143079.42</v>
      </c>
      <c r="H5" s="31">
        <f>F5-G5</f>
        <v>0</v>
      </c>
      <c r="I5" s="32"/>
      <c r="J5" s="31">
        <v>5619596.6799999997</v>
      </c>
      <c r="K5" s="31">
        <f>J5</f>
        <v>5619596.6799999997</v>
      </c>
      <c r="L5" s="31">
        <f>J5-K5</f>
        <v>0</v>
      </c>
      <c r="M5" s="32"/>
      <c r="N5" s="31">
        <v>5568099.1399999997</v>
      </c>
      <c r="O5" s="31">
        <v>4806573.3900000006</v>
      </c>
      <c r="P5" s="31">
        <v>1727161.44</v>
      </c>
    </row>
    <row r="6" spans="1:16" s="1" customFormat="1" x14ac:dyDescent="0.35">
      <c r="A6" s="26" t="s">
        <v>16</v>
      </c>
      <c r="B6" s="5">
        <v>109134.07</v>
      </c>
      <c r="C6" s="5">
        <f t="shared" ref="C6:C65" si="0">B6</f>
        <v>109134.07</v>
      </c>
      <c r="D6" s="5">
        <f t="shared" ref="D6:D65" si="1">B6-C6</f>
        <v>0</v>
      </c>
      <c r="E6"/>
      <c r="F6" s="5">
        <v>103822.01</v>
      </c>
      <c r="G6" s="5">
        <f t="shared" ref="G6:G65" si="2">F6</f>
        <v>103822.01</v>
      </c>
      <c r="H6" s="5">
        <f t="shared" ref="H6:H65" si="3">F6-G6</f>
        <v>0</v>
      </c>
      <c r="I6"/>
      <c r="J6" s="5">
        <v>102206</v>
      </c>
      <c r="K6" s="5">
        <f t="shared" ref="K6:K65" si="4">J6</f>
        <v>102206</v>
      </c>
      <c r="L6" s="5">
        <f t="shared" ref="L6:L65" si="5">J6-K6</f>
        <v>0</v>
      </c>
      <c r="M6"/>
      <c r="N6" s="5">
        <v>29651.69</v>
      </c>
      <c r="O6" s="5">
        <v>29651.69</v>
      </c>
      <c r="P6" s="5">
        <v>27792.719999999998</v>
      </c>
    </row>
    <row r="7" spans="1:16" s="1" customFormat="1" x14ac:dyDescent="0.35">
      <c r="A7" s="26" t="s">
        <v>71</v>
      </c>
      <c r="B7" s="5">
        <v>0</v>
      </c>
      <c r="C7" s="5">
        <f t="shared" si="0"/>
        <v>0</v>
      </c>
      <c r="D7" s="5">
        <f t="shared" si="1"/>
        <v>0</v>
      </c>
      <c r="E7"/>
      <c r="F7" s="5">
        <v>0</v>
      </c>
      <c r="G7" s="5">
        <f t="shared" si="2"/>
        <v>0</v>
      </c>
      <c r="H7" s="5">
        <f t="shared" si="3"/>
        <v>0</v>
      </c>
      <c r="I7"/>
      <c r="J7" s="5">
        <v>0</v>
      </c>
      <c r="K7" s="5">
        <f t="shared" si="4"/>
        <v>0</v>
      </c>
      <c r="L7" s="5">
        <f t="shared" si="5"/>
        <v>0</v>
      </c>
      <c r="M7"/>
      <c r="N7" s="5">
        <v>0</v>
      </c>
      <c r="O7" s="5">
        <v>0</v>
      </c>
      <c r="P7" s="5">
        <v>0</v>
      </c>
    </row>
    <row r="8" spans="1:16" s="1" customFormat="1" x14ac:dyDescent="0.35">
      <c r="A8" s="26" t="s">
        <v>87</v>
      </c>
      <c r="B8" s="31">
        <v>26856.400000000001</v>
      </c>
      <c r="C8" s="31">
        <f t="shared" si="0"/>
        <v>26856.400000000001</v>
      </c>
      <c r="D8" s="31">
        <f t="shared" si="1"/>
        <v>0</v>
      </c>
      <c r="E8" s="32"/>
      <c r="F8" s="31">
        <v>30512.080000000002</v>
      </c>
      <c r="G8" s="31">
        <f t="shared" si="2"/>
        <v>30512.080000000002</v>
      </c>
      <c r="H8" s="31">
        <f t="shared" si="3"/>
        <v>0</v>
      </c>
      <c r="I8" s="32"/>
      <c r="J8" s="31">
        <v>28994.11</v>
      </c>
      <c r="K8" s="31">
        <f t="shared" si="4"/>
        <v>28994.11</v>
      </c>
      <c r="L8" s="31">
        <f t="shared" si="5"/>
        <v>0</v>
      </c>
      <c r="M8" s="32"/>
      <c r="N8" s="31">
        <v>28528.04</v>
      </c>
      <c r="O8" s="31">
        <v>28357.800000000003</v>
      </c>
      <c r="P8" s="31">
        <v>4577.09</v>
      </c>
    </row>
    <row r="9" spans="1:16" s="1" customFormat="1" x14ac:dyDescent="0.35">
      <c r="A9" s="26" t="s">
        <v>73</v>
      </c>
      <c r="B9" s="5">
        <v>2097.79</v>
      </c>
      <c r="C9" s="5">
        <f t="shared" si="0"/>
        <v>2097.79</v>
      </c>
      <c r="D9" s="5">
        <f t="shared" si="1"/>
        <v>0</v>
      </c>
      <c r="E9"/>
      <c r="F9" s="5">
        <v>8084.87</v>
      </c>
      <c r="G9" s="5">
        <f t="shared" si="2"/>
        <v>8084.87</v>
      </c>
      <c r="H9" s="5">
        <f t="shared" si="3"/>
        <v>0</v>
      </c>
      <c r="I9"/>
      <c r="J9" s="5">
        <v>11089.71</v>
      </c>
      <c r="K9" s="5">
        <f t="shared" si="4"/>
        <v>11089.71</v>
      </c>
      <c r="L9" s="5">
        <f t="shared" si="5"/>
        <v>0</v>
      </c>
      <c r="M9"/>
      <c r="N9" s="5">
        <v>14503.53</v>
      </c>
      <c r="O9" s="5">
        <v>14485.53</v>
      </c>
      <c r="P9" s="5">
        <v>18</v>
      </c>
    </row>
    <row r="10" spans="1:16" s="1" customFormat="1" x14ac:dyDescent="0.35">
      <c r="A10" s="26" t="s">
        <v>17</v>
      </c>
      <c r="B10" s="5">
        <v>33091.49</v>
      </c>
      <c r="C10" s="5">
        <f t="shared" si="0"/>
        <v>33091.49</v>
      </c>
      <c r="D10" s="5">
        <f t="shared" si="1"/>
        <v>0</v>
      </c>
      <c r="E10"/>
      <c r="F10" s="5">
        <v>36717.58</v>
      </c>
      <c r="G10" s="5">
        <f t="shared" si="2"/>
        <v>36717.58</v>
      </c>
      <c r="H10" s="5">
        <f t="shared" si="3"/>
        <v>0</v>
      </c>
      <c r="I10"/>
      <c r="J10" s="5">
        <v>36258.019999999997</v>
      </c>
      <c r="K10" s="5">
        <f t="shared" si="4"/>
        <v>36258.019999999997</v>
      </c>
      <c r="L10" s="5">
        <f t="shared" si="5"/>
        <v>0</v>
      </c>
      <c r="M10"/>
      <c r="N10" s="5">
        <v>31397.72</v>
      </c>
      <c r="O10" s="5">
        <v>31397.72</v>
      </c>
      <c r="P10" s="5">
        <v>0</v>
      </c>
    </row>
    <row r="11" spans="1:16" s="1" customFormat="1" x14ac:dyDescent="0.35">
      <c r="A11" s="26" t="s">
        <v>18</v>
      </c>
      <c r="B11" s="31">
        <v>97944.31</v>
      </c>
      <c r="C11" s="31">
        <f t="shared" si="0"/>
        <v>97944.31</v>
      </c>
      <c r="D11" s="31">
        <f t="shared" si="1"/>
        <v>0</v>
      </c>
      <c r="E11" s="32"/>
      <c r="F11" s="31">
        <v>110698.97</v>
      </c>
      <c r="G11" s="31">
        <f t="shared" si="2"/>
        <v>110698.97</v>
      </c>
      <c r="H11" s="31">
        <f t="shared" si="3"/>
        <v>0</v>
      </c>
      <c r="I11" s="32"/>
      <c r="J11" s="31">
        <v>110181.15</v>
      </c>
      <c r="K11" s="31">
        <f t="shared" si="4"/>
        <v>110181.15</v>
      </c>
      <c r="L11" s="31">
        <f t="shared" si="5"/>
        <v>0</v>
      </c>
      <c r="M11" s="32"/>
      <c r="N11" s="31">
        <v>105309.31</v>
      </c>
      <c r="O11" s="31">
        <v>105309.31</v>
      </c>
      <c r="P11" s="31">
        <v>0</v>
      </c>
    </row>
    <row r="12" spans="1:16" s="1" customFormat="1" x14ac:dyDescent="0.35">
      <c r="A12" s="26" t="s">
        <v>19</v>
      </c>
      <c r="B12" s="29"/>
      <c r="C12" s="29"/>
      <c r="D12" s="5">
        <f t="shared" si="1"/>
        <v>0</v>
      </c>
      <c r="E12"/>
      <c r="F12" s="29"/>
      <c r="G12" s="29"/>
      <c r="H12" s="5">
        <f t="shared" si="3"/>
        <v>0</v>
      </c>
      <c r="I12"/>
      <c r="J12" s="31">
        <v>10571.49</v>
      </c>
      <c r="K12" s="31">
        <f t="shared" si="4"/>
        <v>10571.49</v>
      </c>
      <c r="L12" s="31">
        <f t="shared" si="5"/>
        <v>0</v>
      </c>
      <c r="M12" s="32"/>
      <c r="N12" s="31">
        <v>16384.66</v>
      </c>
      <c r="O12" s="31">
        <v>16384.66</v>
      </c>
      <c r="P12" s="31">
        <v>0</v>
      </c>
    </row>
    <row r="13" spans="1:16" s="1" customFormat="1" x14ac:dyDescent="0.35">
      <c r="A13" s="26" t="s">
        <v>20</v>
      </c>
      <c r="B13" s="31">
        <v>16034.9</v>
      </c>
      <c r="C13" s="31">
        <f t="shared" si="0"/>
        <v>16034.9</v>
      </c>
      <c r="D13" s="31">
        <f t="shared" si="1"/>
        <v>0</v>
      </c>
      <c r="E13" s="32"/>
      <c r="F13" s="31">
        <v>17567.060000000001</v>
      </c>
      <c r="G13" s="31">
        <f t="shared" si="2"/>
        <v>17567.060000000001</v>
      </c>
      <c r="H13" s="31">
        <f t="shared" si="3"/>
        <v>0</v>
      </c>
      <c r="I13" s="32"/>
      <c r="J13" s="31">
        <v>36066</v>
      </c>
      <c r="K13" s="31">
        <f t="shared" si="4"/>
        <v>36066</v>
      </c>
      <c r="L13" s="31">
        <f t="shared" si="5"/>
        <v>0</v>
      </c>
      <c r="M13" s="32"/>
      <c r="N13" s="31">
        <v>54766.41</v>
      </c>
      <c r="O13" s="31">
        <v>54766.41</v>
      </c>
      <c r="P13" s="31">
        <v>0</v>
      </c>
    </row>
    <row r="14" spans="1:16" s="1" customFormat="1" x14ac:dyDescent="0.35">
      <c r="A14" s="26" t="s">
        <v>21</v>
      </c>
      <c r="B14" s="5">
        <v>154293.31</v>
      </c>
      <c r="C14" s="5">
        <f t="shared" si="0"/>
        <v>154293.31</v>
      </c>
      <c r="D14" s="5">
        <f t="shared" si="1"/>
        <v>0</v>
      </c>
      <c r="E14"/>
      <c r="F14" s="5">
        <v>165183.39000000001</v>
      </c>
      <c r="G14" s="5">
        <f t="shared" si="2"/>
        <v>165183.39000000001</v>
      </c>
      <c r="H14" s="5">
        <f t="shared" si="3"/>
        <v>0</v>
      </c>
      <c r="I14"/>
      <c r="J14" s="5">
        <v>172963.03</v>
      </c>
      <c r="K14" s="5">
        <f t="shared" si="4"/>
        <v>172963.03</v>
      </c>
      <c r="L14" s="5">
        <f t="shared" si="5"/>
        <v>0</v>
      </c>
      <c r="M14"/>
      <c r="N14" s="5">
        <v>164467.85</v>
      </c>
      <c r="O14" s="5">
        <v>163434.16</v>
      </c>
      <c r="P14" s="5">
        <v>1203.95</v>
      </c>
    </row>
    <row r="15" spans="1:16" s="1" customFormat="1" x14ac:dyDescent="0.35">
      <c r="A15" s="26" t="s">
        <v>22</v>
      </c>
      <c r="B15" s="5">
        <v>159648.10999999999</v>
      </c>
      <c r="C15" s="5">
        <f t="shared" si="0"/>
        <v>159648.10999999999</v>
      </c>
      <c r="D15" s="5">
        <f t="shared" si="1"/>
        <v>0</v>
      </c>
      <c r="E15"/>
      <c r="F15" s="5">
        <v>142061.14000000001</v>
      </c>
      <c r="G15" s="5">
        <f t="shared" si="2"/>
        <v>142061.14000000001</v>
      </c>
      <c r="H15" s="5">
        <f t="shared" si="3"/>
        <v>0</v>
      </c>
      <c r="I15"/>
      <c r="J15" s="5">
        <v>72638.490000000005</v>
      </c>
      <c r="K15" s="5">
        <f t="shared" si="4"/>
        <v>72638.490000000005</v>
      </c>
      <c r="L15" s="5">
        <f t="shared" si="5"/>
        <v>0</v>
      </c>
      <c r="M15"/>
      <c r="N15" s="5">
        <v>69153.649999999994</v>
      </c>
      <c r="O15" s="5">
        <v>69153.649999999994</v>
      </c>
      <c r="P15" s="5">
        <v>0</v>
      </c>
    </row>
    <row r="16" spans="1:16" s="1" customFormat="1" x14ac:dyDescent="0.35">
      <c r="A16" s="26" t="s">
        <v>23</v>
      </c>
      <c r="B16" s="5">
        <v>29653.439999999999</v>
      </c>
      <c r="C16" s="5">
        <f t="shared" si="0"/>
        <v>29653.439999999999</v>
      </c>
      <c r="D16" s="5">
        <f t="shared" si="1"/>
        <v>0</v>
      </c>
      <c r="E16"/>
      <c r="F16" s="5">
        <v>31398.66</v>
      </c>
      <c r="G16" s="5">
        <f t="shared" si="2"/>
        <v>31398.66</v>
      </c>
      <c r="H16" s="5">
        <f t="shared" si="3"/>
        <v>0</v>
      </c>
      <c r="I16"/>
      <c r="J16" s="5">
        <v>27304.42</v>
      </c>
      <c r="K16" s="5">
        <f t="shared" si="4"/>
        <v>27304.42</v>
      </c>
      <c r="L16" s="5">
        <f t="shared" si="5"/>
        <v>0</v>
      </c>
      <c r="M16"/>
      <c r="N16" s="5">
        <v>37332.769999999997</v>
      </c>
      <c r="O16" s="5">
        <v>52260.060000000005</v>
      </c>
      <c r="P16" s="5">
        <v>1129.6099999999999</v>
      </c>
    </row>
    <row r="17" spans="1:16" s="1" customFormat="1" x14ac:dyDescent="0.35">
      <c r="A17" s="26" t="s">
        <v>24</v>
      </c>
      <c r="B17" s="5">
        <v>39692.53</v>
      </c>
      <c r="C17" s="5">
        <f t="shared" si="0"/>
        <v>39692.53</v>
      </c>
      <c r="D17" s="5">
        <f t="shared" si="1"/>
        <v>0</v>
      </c>
      <c r="E17"/>
      <c r="F17" s="5">
        <v>43281.46</v>
      </c>
      <c r="G17" s="5">
        <f t="shared" si="2"/>
        <v>43281.46</v>
      </c>
      <c r="H17" s="5">
        <f t="shared" si="3"/>
        <v>0</v>
      </c>
      <c r="I17"/>
      <c r="J17" s="5">
        <v>40763.370000000003</v>
      </c>
      <c r="K17" s="5">
        <f t="shared" si="4"/>
        <v>40763.370000000003</v>
      </c>
      <c r="L17" s="5">
        <f t="shared" si="5"/>
        <v>0</v>
      </c>
      <c r="M17"/>
      <c r="N17" s="5">
        <v>35879.15</v>
      </c>
      <c r="O17" s="5">
        <v>36126.81</v>
      </c>
      <c r="P17" s="5">
        <v>5051.6899999999996</v>
      </c>
    </row>
    <row r="18" spans="1:16" s="1" customFormat="1" x14ac:dyDescent="0.35">
      <c r="A18" s="26" t="s">
        <v>25</v>
      </c>
      <c r="B18" s="31">
        <v>195537.43</v>
      </c>
      <c r="C18" s="31">
        <f t="shared" si="0"/>
        <v>195537.43</v>
      </c>
      <c r="D18" s="31">
        <f t="shared" si="1"/>
        <v>0</v>
      </c>
      <c r="E18" s="32"/>
      <c r="F18" s="31">
        <v>199649.02</v>
      </c>
      <c r="G18" s="31">
        <f t="shared" si="2"/>
        <v>199649.02</v>
      </c>
      <c r="H18" s="31">
        <f t="shared" si="3"/>
        <v>0</v>
      </c>
      <c r="I18" s="32"/>
      <c r="J18" s="31">
        <v>215643.1</v>
      </c>
      <c r="K18" s="31">
        <f t="shared" si="4"/>
        <v>215643.1</v>
      </c>
      <c r="L18" s="31">
        <f t="shared" si="5"/>
        <v>0</v>
      </c>
      <c r="M18" s="32"/>
      <c r="N18" s="31">
        <v>278175.38</v>
      </c>
      <c r="O18" s="31">
        <v>310325.37</v>
      </c>
      <c r="P18" s="31">
        <v>11005.8</v>
      </c>
    </row>
    <row r="19" spans="1:16" s="1" customFormat="1" x14ac:dyDescent="0.35">
      <c r="A19" s="26" t="s">
        <v>26</v>
      </c>
      <c r="B19" s="5">
        <v>59464.61</v>
      </c>
      <c r="C19" s="5">
        <f t="shared" si="0"/>
        <v>59464.61</v>
      </c>
      <c r="D19" s="5">
        <f t="shared" si="1"/>
        <v>0</v>
      </c>
      <c r="E19"/>
      <c r="F19" s="5">
        <v>68875.03</v>
      </c>
      <c r="G19" s="5">
        <f t="shared" si="2"/>
        <v>68875.03</v>
      </c>
      <c r="H19" s="5">
        <f t="shared" si="3"/>
        <v>0</v>
      </c>
      <c r="I19"/>
      <c r="J19" s="5">
        <v>66474.81</v>
      </c>
      <c r="K19" s="5">
        <f t="shared" si="4"/>
        <v>66474.81</v>
      </c>
      <c r="L19" s="5">
        <f t="shared" si="5"/>
        <v>0</v>
      </c>
      <c r="M19"/>
      <c r="N19" s="5">
        <v>74291.86</v>
      </c>
      <c r="O19" s="5">
        <v>69796.89</v>
      </c>
      <c r="P19" s="5">
        <v>4494.97</v>
      </c>
    </row>
    <row r="20" spans="1:16" s="1" customFormat="1" x14ac:dyDescent="0.35">
      <c r="A20" s="26" t="s">
        <v>27</v>
      </c>
      <c r="B20" s="5">
        <v>14564.88</v>
      </c>
      <c r="C20" s="5">
        <f t="shared" si="0"/>
        <v>14564.88</v>
      </c>
      <c r="D20" s="5">
        <f t="shared" si="1"/>
        <v>0</v>
      </c>
      <c r="E20"/>
      <c r="F20" s="5">
        <v>42142.14</v>
      </c>
      <c r="G20" s="5">
        <f t="shared" si="2"/>
        <v>42142.14</v>
      </c>
      <c r="H20" s="5">
        <f t="shared" si="3"/>
        <v>0</v>
      </c>
      <c r="I20"/>
      <c r="J20" s="5">
        <v>64597.9</v>
      </c>
      <c r="K20" s="5">
        <f t="shared" si="4"/>
        <v>64597.9</v>
      </c>
      <c r="L20" s="5">
        <f t="shared" si="5"/>
        <v>0</v>
      </c>
      <c r="M20"/>
      <c r="N20" s="5">
        <v>73151.72</v>
      </c>
      <c r="O20" s="5">
        <v>73423.92</v>
      </c>
      <c r="P20" s="5">
        <v>0</v>
      </c>
    </row>
    <row r="21" spans="1:16" s="1" customFormat="1" x14ac:dyDescent="0.35">
      <c r="A21" s="26" t="s">
        <v>28</v>
      </c>
      <c r="B21" s="31">
        <v>44897.4</v>
      </c>
      <c r="C21" s="31">
        <f t="shared" si="0"/>
        <v>44897.4</v>
      </c>
      <c r="D21" s="31">
        <f t="shared" si="1"/>
        <v>0</v>
      </c>
      <c r="E21" s="32"/>
      <c r="F21" s="31">
        <v>157370.85999999999</v>
      </c>
      <c r="G21" s="31">
        <f t="shared" si="2"/>
        <v>157370.85999999999</v>
      </c>
      <c r="H21" s="31">
        <f t="shared" si="3"/>
        <v>0</v>
      </c>
      <c r="I21" s="32"/>
      <c r="J21" s="31">
        <v>118723.67</v>
      </c>
      <c r="K21" s="31">
        <f t="shared" si="4"/>
        <v>118723.67</v>
      </c>
      <c r="L21" s="31">
        <f t="shared" si="5"/>
        <v>0</v>
      </c>
      <c r="M21" s="32"/>
      <c r="N21" s="31">
        <v>76424.84</v>
      </c>
      <c r="O21" s="31">
        <v>76424.84</v>
      </c>
      <c r="P21" s="31">
        <v>0</v>
      </c>
    </row>
    <row r="22" spans="1:16" s="1" customFormat="1" x14ac:dyDescent="0.35">
      <c r="A22" s="26" t="s">
        <v>29</v>
      </c>
      <c r="B22" s="5">
        <v>107963.21</v>
      </c>
      <c r="C22" s="5">
        <f t="shared" si="0"/>
        <v>107963.21</v>
      </c>
      <c r="D22" s="5">
        <f t="shared" si="1"/>
        <v>0</v>
      </c>
      <c r="E22"/>
      <c r="F22" s="5">
        <v>150770.20000000001</v>
      </c>
      <c r="G22" s="5">
        <f t="shared" si="2"/>
        <v>150770.20000000001</v>
      </c>
      <c r="H22" s="5">
        <f t="shared" si="3"/>
        <v>0</v>
      </c>
      <c r="I22"/>
      <c r="J22" s="5">
        <v>125128.42</v>
      </c>
      <c r="K22" s="5">
        <f t="shared" si="4"/>
        <v>125128.42</v>
      </c>
      <c r="L22" s="5">
        <f t="shared" si="5"/>
        <v>0</v>
      </c>
      <c r="M22"/>
      <c r="N22" s="5">
        <v>117710.23</v>
      </c>
      <c r="O22" s="5">
        <v>111849.4</v>
      </c>
      <c r="P22" s="5">
        <v>5860.83</v>
      </c>
    </row>
    <row r="23" spans="1:16" s="1" customFormat="1" x14ac:dyDescent="0.35">
      <c r="A23" s="26" t="s">
        <v>30</v>
      </c>
      <c r="B23" s="5">
        <v>88035.74</v>
      </c>
      <c r="C23" s="5">
        <f t="shared" si="0"/>
        <v>88035.74</v>
      </c>
      <c r="D23" s="5">
        <f t="shared" si="1"/>
        <v>0</v>
      </c>
      <c r="E23"/>
      <c r="F23" s="5">
        <v>92143.95</v>
      </c>
      <c r="G23" s="5">
        <f t="shared" si="2"/>
        <v>92143.95</v>
      </c>
      <c r="H23" s="5">
        <f t="shared" si="3"/>
        <v>0</v>
      </c>
      <c r="I23"/>
      <c r="J23" s="5">
        <v>94497.08</v>
      </c>
      <c r="K23" s="5">
        <f t="shared" si="4"/>
        <v>94497.08</v>
      </c>
      <c r="L23" s="5">
        <f t="shared" si="5"/>
        <v>0</v>
      </c>
      <c r="M23"/>
      <c r="N23" s="5">
        <v>84230.37</v>
      </c>
      <c r="O23" s="5">
        <v>79745.45</v>
      </c>
      <c r="P23" s="5">
        <v>4484.92</v>
      </c>
    </row>
    <row r="24" spans="1:16" s="1" customFormat="1" x14ac:dyDescent="0.35">
      <c r="A24" s="26" t="s">
        <v>31</v>
      </c>
      <c r="B24" s="5">
        <v>23092.799999999999</v>
      </c>
      <c r="C24" s="5">
        <f t="shared" si="0"/>
        <v>23092.799999999999</v>
      </c>
      <c r="D24" s="5">
        <f t="shared" si="1"/>
        <v>0</v>
      </c>
      <c r="E24"/>
      <c r="F24" s="5">
        <v>30667.42</v>
      </c>
      <c r="G24" s="5">
        <f t="shared" si="2"/>
        <v>30667.42</v>
      </c>
      <c r="H24" s="5">
        <f t="shared" si="3"/>
        <v>0</v>
      </c>
      <c r="I24"/>
      <c r="J24" s="5">
        <v>31569.26</v>
      </c>
      <c r="K24" s="5">
        <f t="shared" si="4"/>
        <v>31569.26</v>
      </c>
      <c r="L24" s="5">
        <f t="shared" si="5"/>
        <v>0</v>
      </c>
      <c r="M24"/>
      <c r="N24" s="5">
        <v>31188.39</v>
      </c>
      <c r="O24" s="5">
        <v>31188.39</v>
      </c>
      <c r="P24" s="5">
        <v>0</v>
      </c>
    </row>
    <row r="25" spans="1:16" s="1" customFormat="1" x14ac:dyDescent="0.35">
      <c r="A25" s="26" t="s">
        <v>32</v>
      </c>
      <c r="B25" s="5">
        <v>28911.439999999999</v>
      </c>
      <c r="C25" s="5">
        <f t="shared" si="0"/>
        <v>28911.439999999999</v>
      </c>
      <c r="D25" s="5">
        <f t="shared" si="1"/>
        <v>0</v>
      </c>
      <c r="E25"/>
      <c r="F25" s="5">
        <v>29347.919999999998</v>
      </c>
      <c r="G25" s="5">
        <f t="shared" si="2"/>
        <v>29347.919999999998</v>
      </c>
      <c r="H25" s="5">
        <f t="shared" si="3"/>
        <v>0</v>
      </c>
      <c r="I25"/>
      <c r="J25" s="5">
        <v>33684.269999999997</v>
      </c>
      <c r="K25" s="5">
        <f t="shared" si="4"/>
        <v>33684.269999999997</v>
      </c>
      <c r="L25" s="5">
        <f t="shared" si="5"/>
        <v>0</v>
      </c>
      <c r="M25"/>
      <c r="N25" s="5">
        <v>40384.04</v>
      </c>
      <c r="O25" s="5">
        <v>40384.04</v>
      </c>
      <c r="P25" s="5">
        <v>0</v>
      </c>
    </row>
    <row r="26" spans="1:16" s="1" customFormat="1" x14ac:dyDescent="0.35">
      <c r="A26" s="26" t="s">
        <v>33</v>
      </c>
      <c r="B26" s="5">
        <v>493340.6</v>
      </c>
      <c r="C26" s="5">
        <f t="shared" si="0"/>
        <v>493340.6</v>
      </c>
      <c r="D26" s="5">
        <f t="shared" si="1"/>
        <v>0</v>
      </c>
      <c r="E26"/>
      <c r="F26" s="5">
        <v>576712.67000000004</v>
      </c>
      <c r="G26" s="5">
        <f t="shared" si="2"/>
        <v>576712.67000000004</v>
      </c>
      <c r="H26" s="5">
        <f t="shared" si="3"/>
        <v>0</v>
      </c>
      <c r="I26"/>
      <c r="J26" s="5">
        <v>490512.4</v>
      </c>
      <c r="K26" s="5">
        <f t="shared" si="4"/>
        <v>490512.4</v>
      </c>
      <c r="L26" s="5">
        <f t="shared" si="5"/>
        <v>0</v>
      </c>
      <c r="M26"/>
      <c r="N26" s="5">
        <v>646589.79</v>
      </c>
      <c r="O26" s="5">
        <v>641006.73</v>
      </c>
      <c r="P26" s="5">
        <v>40636.9</v>
      </c>
    </row>
    <row r="27" spans="1:16" s="1" customFormat="1" x14ac:dyDescent="0.35">
      <c r="A27" s="26" t="s">
        <v>34</v>
      </c>
      <c r="B27" s="29"/>
      <c r="C27" s="29"/>
      <c r="D27" s="5">
        <f t="shared" si="1"/>
        <v>0</v>
      </c>
      <c r="E27"/>
      <c r="F27" s="29"/>
      <c r="G27" s="29"/>
      <c r="H27" s="5">
        <f t="shared" si="3"/>
        <v>0</v>
      </c>
      <c r="I27"/>
      <c r="J27" s="31">
        <v>10571.49</v>
      </c>
      <c r="K27" s="31">
        <f t="shared" si="4"/>
        <v>10571.49</v>
      </c>
      <c r="L27" s="31">
        <f t="shared" si="5"/>
        <v>0</v>
      </c>
      <c r="M27" s="32"/>
      <c r="N27" s="31">
        <v>14996.87</v>
      </c>
      <c r="O27" s="31">
        <v>14996.87</v>
      </c>
      <c r="P27" s="31">
        <v>0</v>
      </c>
    </row>
    <row r="28" spans="1:16" s="1" customFormat="1" x14ac:dyDescent="0.35">
      <c r="A28" s="26" t="s">
        <v>35</v>
      </c>
      <c r="B28" s="5">
        <v>12702.51</v>
      </c>
      <c r="C28" s="5">
        <f t="shared" si="0"/>
        <v>12702.51</v>
      </c>
      <c r="D28" s="5">
        <f t="shared" si="1"/>
        <v>0</v>
      </c>
      <c r="E28"/>
      <c r="F28" s="5">
        <v>16820.34</v>
      </c>
      <c r="G28" s="5">
        <f t="shared" si="2"/>
        <v>16820.34</v>
      </c>
      <c r="H28" s="5">
        <f t="shared" si="3"/>
        <v>0</v>
      </c>
      <c r="I28"/>
      <c r="J28" s="5">
        <v>18523.89</v>
      </c>
      <c r="K28" s="5">
        <f t="shared" si="4"/>
        <v>18523.89</v>
      </c>
      <c r="L28" s="5">
        <f t="shared" si="5"/>
        <v>0</v>
      </c>
      <c r="M28"/>
      <c r="N28" s="5">
        <v>18549.57</v>
      </c>
      <c r="O28" s="5">
        <v>18549.57</v>
      </c>
      <c r="P28" s="5">
        <v>0</v>
      </c>
    </row>
    <row r="29" spans="1:16" s="1" customFormat="1" x14ac:dyDescent="0.35">
      <c r="A29" s="26" t="s">
        <v>36</v>
      </c>
      <c r="B29" s="5">
        <v>64983.35</v>
      </c>
      <c r="C29" s="5">
        <f t="shared" si="0"/>
        <v>64983.35</v>
      </c>
      <c r="D29" s="5">
        <f t="shared" si="1"/>
        <v>0</v>
      </c>
      <c r="E29"/>
      <c r="F29" s="5">
        <v>77599.7</v>
      </c>
      <c r="G29" s="5">
        <f t="shared" si="2"/>
        <v>77599.7</v>
      </c>
      <c r="H29" s="5">
        <f t="shared" si="3"/>
        <v>0</v>
      </c>
      <c r="I29"/>
      <c r="J29" s="5">
        <v>82128.36</v>
      </c>
      <c r="K29" s="5">
        <f t="shared" si="4"/>
        <v>82128.36</v>
      </c>
      <c r="L29" s="5">
        <f t="shared" si="5"/>
        <v>0</v>
      </c>
      <c r="M29"/>
      <c r="N29" s="5">
        <v>70901.03</v>
      </c>
      <c r="O29" s="5">
        <v>61951.39</v>
      </c>
      <c r="P29" s="5">
        <v>21571.09</v>
      </c>
    </row>
    <row r="30" spans="1:16" s="1" customFormat="1" ht="29" x14ac:dyDescent="0.35">
      <c r="A30" s="26" t="s">
        <v>37</v>
      </c>
      <c r="B30" s="31">
        <v>32441.95</v>
      </c>
      <c r="C30" s="31">
        <f t="shared" si="0"/>
        <v>32441.95</v>
      </c>
      <c r="D30" s="31">
        <f t="shared" si="1"/>
        <v>0</v>
      </c>
      <c r="E30" s="32"/>
      <c r="F30" s="31">
        <v>35680.35</v>
      </c>
      <c r="G30" s="31">
        <f t="shared" si="2"/>
        <v>35680.35</v>
      </c>
      <c r="H30" s="31">
        <f t="shared" si="3"/>
        <v>0</v>
      </c>
      <c r="I30" s="32"/>
      <c r="J30" s="31">
        <v>38405.71</v>
      </c>
      <c r="K30" s="31">
        <f t="shared" si="4"/>
        <v>38405.71</v>
      </c>
      <c r="L30" s="31">
        <f t="shared" si="5"/>
        <v>0</v>
      </c>
      <c r="M30" s="32"/>
      <c r="N30" s="31">
        <v>38601.050000000003</v>
      </c>
      <c r="O30" s="31">
        <v>38601.050000000003</v>
      </c>
      <c r="P30" s="31">
        <v>0</v>
      </c>
    </row>
    <row r="31" spans="1:16" s="1" customFormat="1" x14ac:dyDescent="0.35">
      <c r="A31" s="26" t="s">
        <v>38</v>
      </c>
      <c r="B31" s="29"/>
      <c r="C31" s="29"/>
      <c r="D31" s="5">
        <f t="shared" si="1"/>
        <v>0</v>
      </c>
      <c r="E31"/>
      <c r="F31" s="29"/>
      <c r="G31" s="29"/>
      <c r="H31" s="5">
        <f t="shared" si="3"/>
        <v>0</v>
      </c>
      <c r="I31"/>
      <c r="J31" s="5">
        <v>5840.62</v>
      </c>
      <c r="K31" s="5">
        <f t="shared" si="4"/>
        <v>5840.62</v>
      </c>
      <c r="L31" s="5">
        <f t="shared" si="5"/>
        <v>0</v>
      </c>
      <c r="M31"/>
      <c r="N31" s="5">
        <v>6794.42</v>
      </c>
      <c r="O31" s="5">
        <v>6794.42</v>
      </c>
      <c r="P31" s="5">
        <v>0</v>
      </c>
    </row>
    <row r="32" spans="1:16" s="1" customFormat="1" x14ac:dyDescent="0.35">
      <c r="A32" s="26" t="s">
        <v>39</v>
      </c>
      <c r="B32" s="5">
        <v>45466.12</v>
      </c>
      <c r="C32" s="5">
        <f t="shared" si="0"/>
        <v>45466.12</v>
      </c>
      <c r="D32" s="5">
        <f t="shared" si="1"/>
        <v>0</v>
      </c>
      <c r="E32"/>
      <c r="F32" s="5">
        <v>54834.28</v>
      </c>
      <c r="G32" s="5">
        <f t="shared" si="2"/>
        <v>54834.28</v>
      </c>
      <c r="H32" s="5">
        <f t="shared" si="3"/>
        <v>0</v>
      </c>
      <c r="I32"/>
      <c r="J32" s="5">
        <v>43571.24</v>
      </c>
      <c r="K32" s="5">
        <f t="shared" si="4"/>
        <v>43571.24</v>
      </c>
      <c r="L32" s="5">
        <f t="shared" si="5"/>
        <v>0</v>
      </c>
      <c r="M32"/>
      <c r="N32" s="5">
        <v>51994.05</v>
      </c>
      <c r="O32" s="5">
        <v>48165.35</v>
      </c>
      <c r="P32" s="5">
        <v>4113.7299999999996</v>
      </c>
    </row>
    <row r="33" spans="1:16" s="1" customFormat="1" x14ac:dyDescent="0.35">
      <c r="A33" s="26" t="s">
        <v>40</v>
      </c>
      <c r="B33" s="5">
        <v>35838.82</v>
      </c>
      <c r="C33" s="5">
        <f t="shared" si="0"/>
        <v>35838.82</v>
      </c>
      <c r="D33" s="5">
        <f t="shared" si="1"/>
        <v>0</v>
      </c>
      <c r="E33"/>
      <c r="F33" s="29"/>
      <c r="G33" s="29"/>
      <c r="H33" s="29"/>
      <c r="I33"/>
      <c r="J33" s="29"/>
      <c r="K33" s="29"/>
      <c r="L33" s="29"/>
      <c r="M33"/>
      <c r="N33" s="29"/>
      <c r="O33" s="29"/>
      <c r="P33" s="29"/>
    </row>
    <row r="34" spans="1:16" s="1" customFormat="1" x14ac:dyDescent="0.35">
      <c r="A34" s="26" t="s">
        <v>41</v>
      </c>
      <c r="B34" s="5">
        <v>69058.5</v>
      </c>
      <c r="C34" s="5">
        <f t="shared" si="0"/>
        <v>69058.5</v>
      </c>
      <c r="D34" s="5">
        <f t="shared" si="1"/>
        <v>0</v>
      </c>
      <c r="E34"/>
      <c r="F34" s="5">
        <v>77922.740000000005</v>
      </c>
      <c r="G34" s="5">
        <f t="shared" si="2"/>
        <v>77922.740000000005</v>
      </c>
      <c r="H34" s="5">
        <f t="shared" si="3"/>
        <v>0</v>
      </c>
      <c r="I34"/>
      <c r="J34" s="5">
        <v>98561.48</v>
      </c>
      <c r="K34" s="5">
        <f t="shared" si="4"/>
        <v>98561.48</v>
      </c>
      <c r="L34" s="5">
        <f t="shared" si="5"/>
        <v>0</v>
      </c>
      <c r="M34"/>
      <c r="N34" s="5">
        <v>119375.8</v>
      </c>
      <c r="O34" s="5">
        <v>119375.8</v>
      </c>
      <c r="P34" s="5">
        <v>0</v>
      </c>
    </row>
    <row r="35" spans="1:16" s="1" customFormat="1" x14ac:dyDescent="0.35">
      <c r="A35" s="26" t="s">
        <v>74</v>
      </c>
      <c r="B35" s="5">
        <v>18316.05</v>
      </c>
      <c r="C35" s="5">
        <f t="shared" si="0"/>
        <v>18316.05</v>
      </c>
      <c r="D35" s="5">
        <f t="shared" si="1"/>
        <v>0</v>
      </c>
      <c r="E35"/>
      <c r="F35" s="5">
        <v>18811.45</v>
      </c>
      <c r="G35" s="5">
        <f t="shared" si="2"/>
        <v>18811.45</v>
      </c>
      <c r="H35" s="5">
        <f t="shared" si="3"/>
        <v>0</v>
      </c>
      <c r="I35"/>
      <c r="J35" s="5">
        <v>19231.060000000001</v>
      </c>
      <c r="K35" s="5">
        <f t="shared" si="4"/>
        <v>19231.060000000001</v>
      </c>
      <c r="L35" s="5">
        <f t="shared" si="5"/>
        <v>0</v>
      </c>
      <c r="M35"/>
      <c r="N35" s="5">
        <v>11391.6</v>
      </c>
      <c r="O35" s="5">
        <v>11250</v>
      </c>
      <c r="P35" s="5">
        <v>141.6</v>
      </c>
    </row>
    <row r="36" spans="1:16" s="1" customFormat="1" x14ac:dyDescent="0.35">
      <c r="A36" s="26" t="s">
        <v>42</v>
      </c>
      <c r="B36" s="5">
        <v>36646.080000000002</v>
      </c>
      <c r="C36" s="5">
        <f t="shared" si="0"/>
        <v>36646.080000000002</v>
      </c>
      <c r="D36" s="5">
        <f t="shared" si="1"/>
        <v>0</v>
      </c>
      <c r="E36"/>
      <c r="F36" s="5">
        <v>45507.85</v>
      </c>
      <c r="G36" s="5">
        <f t="shared" si="2"/>
        <v>45507.85</v>
      </c>
      <c r="H36" s="5">
        <f t="shared" si="3"/>
        <v>0</v>
      </c>
      <c r="I36"/>
      <c r="J36" s="5">
        <v>38962.080000000002</v>
      </c>
      <c r="K36" s="5">
        <f t="shared" si="4"/>
        <v>38962.080000000002</v>
      </c>
      <c r="L36" s="5">
        <f t="shared" si="5"/>
        <v>0</v>
      </c>
      <c r="M36"/>
      <c r="N36" s="5">
        <v>39471.74</v>
      </c>
      <c r="O36" s="5">
        <v>39433.18</v>
      </c>
      <c r="P36" s="5">
        <v>38.56</v>
      </c>
    </row>
    <row r="37" spans="1:16" s="1" customFormat="1" x14ac:dyDescent="0.35">
      <c r="A37" s="26" t="s">
        <v>43</v>
      </c>
      <c r="B37" s="5">
        <v>650690.47</v>
      </c>
      <c r="C37" s="5">
        <f t="shared" si="0"/>
        <v>650690.47</v>
      </c>
      <c r="D37" s="5">
        <f t="shared" si="1"/>
        <v>0</v>
      </c>
      <c r="E37"/>
      <c r="F37" s="5">
        <v>805919.03</v>
      </c>
      <c r="G37" s="5">
        <f t="shared" si="2"/>
        <v>805919.03</v>
      </c>
      <c r="H37" s="5">
        <f t="shared" si="3"/>
        <v>0</v>
      </c>
      <c r="I37"/>
      <c r="J37" s="5">
        <v>855804.22</v>
      </c>
      <c r="K37" s="5">
        <f t="shared" si="4"/>
        <v>855804.22</v>
      </c>
      <c r="L37" s="5">
        <f t="shared" si="5"/>
        <v>0</v>
      </c>
      <c r="M37"/>
      <c r="N37" s="5">
        <v>867064.07</v>
      </c>
      <c r="O37" s="5">
        <v>848349.76</v>
      </c>
      <c r="P37" s="5">
        <v>47095.74</v>
      </c>
    </row>
    <row r="38" spans="1:16" s="1" customFormat="1" x14ac:dyDescent="0.35">
      <c r="A38" s="26" t="s">
        <v>75</v>
      </c>
      <c r="B38" s="31">
        <v>16917.52</v>
      </c>
      <c r="C38" s="31">
        <f t="shared" si="0"/>
        <v>16917.52</v>
      </c>
      <c r="D38" s="31">
        <f t="shared" si="1"/>
        <v>0</v>
      </c>
      <c r="E38" s="32"/>
      <c r="F38" s="31">
        <v>18390.03</v>
      </c>
      <c r="G38" s="31">
        <f t="shared" si="2"/>
        <v>18390.03</v>
      </c>
      <c r="H38" s="31">
        <f t="shared" si="3"/>
        <v>0</v>
      </c>
      <c r="I38" s="32"/>
      <c r="J38" s="31">
        <v>17060.71</v>
      </c>
      <c r="K38" s="31">
        <f t="shared" si="4"/>
        <v>17060.71</v>
      </c>
      <c r="L38" s="31">
        <f t="shared" si="5"/>
        <v>0</v>
      </c>
      <c r="M38" s="32"/>
      <c r="N38" s="31">
        <v>16140.31</v>
      </c>
      <c r="O38" s="31">
        <v>16121.26</v>
      </c>
      <c r="P38" s="31">
        <v>19.05</v>
      </c>
    </row>
    <row r="39" spans="1:16" s="1" customFormat="1" x14ac:dyDescent="0.35">
      <c r="A39" s="26" t="s">
        <v>44</v>
      </c>
      <c r="B39" s="29"/>
      <c r="C39" s="29"/>
      <c r="D39" s="5">
        <f t="shared" si="1"/>
        <v>0</v>
      </c>
      <c r="E39"/>
      <c r="F39" s="29"/>
      <c r="G39" s="29"/>
      <c r="H39" s="5">
        <f t="shared" si="3"/>
        <v>0</v>
      </c>
      <c r="I39"/>
      <c r="J39" s="29"/>
      <c r="K39" s="29"/>
      <c r="L39" s="29"/>
      <c r="M39"/>
      <c r="N39" s="5">
        <v>15905.35</v>
      </c>
      <c r="O39" s="5">
        <v>15905.35</v>
      </c>
      <c r="P39" s="5">
        <v>0</v>
      </c>
    </row>
    <row r="40" spans="1:16" s="1" customFormat="1" x14ac:dyDescent="0.35">
      <c r="A40" s="26" t="s">
        <v>76</v>
      </c>
      <c r="B40" s="31">
        <v>7772.71</v>
      </c>
      <c r="C40" s="31">
        <f t="shared" si="0"/>
        <v>7772.71</v>
      </c>
      <c r="D40" s="31">
        <f t="shared" si="1"/>
        <v>0</v>
      </c>
      <c r="E40" s="32"/>
      <c r="F40" s="31">
        <v>10581.47</v>
      </c>
      <c r="G40" s="31">
        <f t="shared" si="2"/>
        <v>10581.47</v>
      </c>
      <c r="H40" s="31">
        <f t="shared" si="3"/>
        <v>0</v>
      </c>
      <c r="I40" s="32"/>
      <c r="J40" s="31">
        <v>9457.1</v>
      </c>
      <c r="K40" s="31">
        <f t="shared" si="4"/>
        <v>9457.1</v>
      </c>
      <c r="L40" s="31">
        <f t="shared" si="5"/>
        <v>0</v>
      </c>
      <c r="M40" s="32"/>
      <c r="N40" s="31">
        <v>15054.07</v>
      </c>
      <c r="O40" s="31">
        <v>15035.88</v>
      </c>
      <c r="P40" s="31">
        <v>44.71</v>
      </c>
    </row>
    <row r="41" spans="1:16" s="1" customFormat="1" x14ac:dyDescent="0.35">
      <c r="A41" s="26" t="s">
        <v>45</v>
      </c>
      <c r="B41" s="5">
        <v>44929.24</v>
      </c>
      <c r="C41" s="5">
        <f t="shared" si="0"/>
        <v>44929.24</v>
      </c>
      <c r="D41" s="5">
        <f t="shared" si="1"/>
        <v>0</v>
      </c>
      <c r="E41"/>
      <c r="F41" s="5">
        <v>50847.08</v>
      </c>
      <c r="G41" s="5">
        <f t="shared" si="2"/>
        <v>50847.08</v>
      </c>
      <c r="H41" s="5">
        <f t="shared" si="3"/>
        <v>0</v>
      </c>
      <c r="I41"/>
      <c r="J41" s="5">
        <v>50395.94</v>
      </c>
      <c r="K41" s="5">
        <f t="shared" si="4"/>
        <v>50395.94</v>
      </c>
      <c r="L41" s="5">
        <f t="shared" si="5"/>
        <v>0</v>
      </c>
      <c r="M41"/>
      <c r="N41" s="5">
        <v>45430.26</v>
      </c>
      <c r="O41" s="5">
        <v>48479.23</v>
      </c>
      <c r="P41" s="5">
        <v>9194.39</v>
      </c>
    </row>
    <row r="42" spans="1:16" s="1" customFormat="1" x14ac:dyDescent="0.35">
      <c r="A42" s="26" t="s">
        <v>46</v>
      </c>
      <c r="B42" s="5">
        <v>25025.87</v>
      </c>
      <c r="C42" s="5">
        <f t="shared" si="0"/>
        <v>25025.87</v>
      </c>
      <c r="D42" s="5">
        <f t="shared" si="1"/>
        <v>0</v>
      </c>
      <c r="E42"/>
      <c r="F42" s="5">
        <v>34204.51</v>
      </c>
      <c r="G42" s="5">
        <f t="shared" si="2"/>
        <v>34204.51</v>
      </c>
      <c r="H42" s="5">
        <f t="shared" si="3"/>
        <v>0</v>
      </c>
      <c r="I42"/>
      <c r="J42" s="5">
        <v>32472.19</v>
      </c>
      <c r="K42" s="5">
        <f t="shared" si="4"/>
        <v>32472.19</v>
      </c>
      <c r="L42" s="5">
        <f t="shared" si="5"/>
        <v>0</v>
      </c>
      <c r="M42"/>
      <c r="N42" s="5">
        <v>28010.34</v>
      </c>
      <c r="O42" s="5">
        <v>28010.34</v>
      </c>
      <c r="P42" s="5">
        <v>0</v>
      </c>
    </row>
    <row r="43" spans="1:16" s="1" customFormat="1" x14ac:dyDescent="0.35">
      <c r="A43" s="26" t="s">
        <v>47</v>
      </c>
      <c r="B43" s="5">
        <v>61498.69</v>
      </c>
      <c r="C43" s="5">
        <f t="shared" si="0"/>
        <v>61498.69</v>
      </c>
      <c r="D43" s="5">
        <f t="shared" si="1"/>
        <v>0</v>
      </c>
      <c r="E43"/>
      <c r="F43" s="5">
        <v>64753.79</v>
      </c>
      <c r="G43" s="5">
        <f t="shared" si="2"/>
        <v>64753.79</v>
      </c>
      <c r="H43" s="5">
        <f t="shared" si="3"/>
        <v>0</v>
      </c>
      <c r="I43"/>
      <c r="J43" s="5">
        <v>67373.09</v>
      </c>
      <c r="K43" s="5">
        <f t="shared" si="4"/>
        <v>67373.09</v>
      </c>
      <c r="L43" s="5">
        <f t="shared" si="5"/>
        <v>0</v>
      </c>
      <c r="M43"/>
      <c r="N43" s="5">
        <v>65681.62</v>
      </c>
      <c r="O43" s="5">
        <v>60138.15</v>
      </c>
      <c r="P43" s="5">
        <v>5543.47</v>
      </c>
    </row>
    <row r="44" spans="1:16" s="1" customFormat="1" x14ac:dyDescent="0.35">
      <c r="A44" s="26" t="s">
        <v>48</v>
      </c>
      <c r="B44" s="5">
        <v>22309.62</v>
      </c>
      <c r="C44" s="5">
        <f t="shared" si="0"/>
        <v>22309.62</v>
      </c>
      <c r="D44" s="5">
        <f t="shared" si="1"/>
        <v>0</v>
      </c>
      <c r="E44"/>
      <c r="F44" s="5">
        <v>22943.48</v>
      </c>
      <c r="G44" s="5">
        <f t="shared" si="2"/>
        <v>22943.48</v>
      </c>
      <c r="H44" s="5">
        <f t="shared" si="3"/>
        <v>0</v>
      </c>
      <c r="I44"/>
      <c r="J44" s="5">
        <v>18628.45</v>
      </c>
      <c r="K44" s="5">
        <f t="shared" si="4"/>
        <v>18628.45</v>
      </c>
      <c r="L44" s="5">
        <f t="shared" si="5"/>
        <v>0</v>
      </c>
      <c r="M44"/>
      <c r="N44" s="5">
        <v>15477.53</v>
      </c>
      <c r="O44" s="5">
        <v>15457.33</v>
      </c>
      <c r="P44" s="5">
        <v>20.2</v>
      </c>
    </row>
    <row r="45" spans="1:16" s="1" customFormat="1" x14ac:dyDescent="0.35">
      <c r="A45" s="26" t="s">
        <v>77</v>
      </c>
      <c r="B45" s="31">
        <v>27425.119999999999</v>
      </c>
      <c r="C45" s="31">
        <f t="shared" si="0"/>
        <v>27425.119999999999</v>
      </c>
      <c r="D45" s="31">
        <f t="shared" si="1"/>
        <v>0</v>
      </c>
      <c r="E45" s="32"/>
      <c r="F45" s="31">
        <v>34883.08</v>
      </c>
      <c r="G45" s="31">
        <f t="shared" si="2"/>
        <v>34883.08</v>
      </c>
      <c r="H45" s="31">
        <f t="shared" si="3"/>
        <v>0</v>
      </c>
      <c r="I45" s="32"/>
      <c r="J45" s="31">
        <v>44064.639999999999</v>
      </c>
      <c r="K45" s="31">
        <f t="shared" si="4"/>
        <v>44064.639999999999</v>
      </c>
      <c r="L45" s="31">
        <f t="shared" si="5"/>
        <v>0</v>
      </c>
      <c r="M45" s="32"/>
      <c r="N45" s="31">
        <v>43222.53</v>
      </c>
      <c r="O45" s="31">
        <v>46125.04</v>
      </c>
      <c r="P45" s="31">
        <v>0</v>
      </c>
    </row>
    <row r="46" spans="1:16" s="1" customFormat="1" x14ac:dyDescent="0.35">
      <c r="A46" s="26" t="s">
        <v>49</v>
      </c>
      <c r="B46" s="5">
        <v>40937.22</v>
      </c>
      <c r="C46" s="5">
        <f t="shared" si="0"/>
        <v>40937.22</v>
      </c>
      <c r="D46" s="5">
        <f t="shared" si="1"/>
        <v>0</v>
      </c>
      <c r="E46"/>
      <c r="F46" s="5">
        <v>41647.31</v>
      </c>
      <c r="G46" s="5">
        <f t="shared" si="2"/>
        <v>41647.31</v>
      </c>
      <c r="H46" s="5">
        <f t="shared" si="3"/>
        <v>0</v>
      </c>
      <c r="I46"/>
      <c r="J46" s="29"/>
      <c r="K46" s="29"/>
      <c r="L46" s="29"/>
      <c r="M46"/>
      <c r="N46" s="29"/>
      <c r="O46" s="29"/>
      <c r="P46" s="29"/>
    </row>
    <row r="47" spans="1:16" s="1" customFormat="1" x14ac:dyDescent="0.35">
      <c r="A47" s="26" t="s">
        <v>50</v>
      </c>
      <c r="B47" s="5">
        <v>37379.54</v>
      </c>
      <c r="C47" s="5">
        <f t="shared" si="0"/>
        <v>37379.54</v>
      </c>
      <c r="D47" s="5">
        <f t="shared" si="1"/>
        <v>0</v>
      </c>
      <c r="E47"/>
      <c r="F47" s="5">
        <v>101332.23</v>
      </c>
      <c r="G47" s="5">
        <f t="shared" si="2"/>
        <v>101332.23</v>
      </c>
      <c r="H47" s="5">
        <f t="shared" si="3"/>
        <v>0</v>
      </c>
      <c r="I47"/>
      <c r="J47" s="5">
        <v>106426.51</v>
      </c>
      <c r="K47" s="5">
        <f t="shared" si="4"/>
        <v>106426.51</v>
      </c>
      <c r="L47" s="5">
        <f t="shared" si="5"/>
        <v>0</v>
      </c>
      <c r="M47"/>
      <c r="N47" s="5">
        <v>104493.06</v>
      </c>
      <c r="O47" s="5">
        <v>112960.15</v>
      </c>
      <c r="P47" s="5">
        <v>0</v>
      </c>
    </row>
    <row r="48" spans="1:16" s="1" customFormat="1" x14ac:dyDescent="0.35">
      <c r="A48" s="26" t="s">
        <v>51</v>
      </c>
      <c r="B48" s="5">
        <v>33118.68</v>
      </c>
      <c r="C48" s="5">
        <f t="shared" si="0"/>
        <v>33118.68</v>
      </c>
      <c r="D48" s="5">
        <f t="shared" si="1"/>
        <v>0</v>
      </c>
      <c r="E48"/>
      <c r="F48" s="5">
        <v>47207.18</v>
      </c>
      <c r="G48" s="5">
        <f t="shared" si="2"/>
        <v>47207.18</v>
      </c>
      <c r="H48" s="5">
        <f t="shared" si="3"/>
        <v>0</v>
      </c>
      <c r="I48"/>
      <c r="J48" s="5">
        <v>48956.1</v>
      </c>
      <c r="K48" s="5">
        <f t="shared" si="4"/>
        <v>48956.1</v>
      </c>
      <c r="L48" s="5">
        <f t="shared" si="5"/>
        <v>0</v>
      </c>
      <c r="M48"/>
      <c r="N48" s="5">
        <v>53494.61</v>
      </c>
      <c r="O48" s="5">
        <v>53494.61</v>
      </c>
      <c r="P48" s="5">
        <v>0</v>
      </c>
    </row>
    <row r="49" spans="1:16" s="1" customFormat="1" x14ac:dyDescent="0.35">
      <c r="A49" s="26" t="s">
        <v>52</v>
      </c>
      <c r="B49" s="5">
        <v>41960.480000000003</v>
      </c>
      <c r="C49" s="5">
        <f t="shared" si="0"/>
        <v>41960.480000000003</v>
      </c>
      <c r="D49" s="5">
        <f t="shared" si="1"/>
        <v>0</v>
      </c>
      <c r="E49"/>
      <c r="F49" s="5">
        <v>48526.12</v>
      </c>
      <c r="G49" s="5">
        <f t="shared" si="2"/>
        <v>48526.12</v>
      </c>
      <c r="H49" s="5">
        <f t="shared" si="3"/>
        <v>0</v>
      </c>
      <c r="I49"/>
      <c r="J49" s="5">
        <v>43227.08</v>
      </c>
      <c r="K49" s="5">
        <f t="shared" si="4"/>
        <v>43227.08</v>
      </c>
      <c r="L49" s="5">
        <f t="shared" si="5"/>
        <v>0</v>
      </c>
      <c r="M49"/>
      <c r="N49" s="5">
        <v>43085.7</v>
      </c>
      <c r="O49" s="5">
        <v>43029.61</v>
      </c>
      <c r="P49" s="5">
        <v>767.42</v>
      </c>
    </row>
    <row r="50" spans="1:16" s="1" customFormat="1" x14ac:dyDescent="0.35">
      <c r="A50" s="26" t="s">
        <v>53</v>
      </c>
      <c r="B50" s="31">
        <v>63360.28</v>
      </c>
      <c r="C50" s="31">
        <f t="shared" si="0"/>
        <v>63360.28</v>
      </c>
      <c r="D50" s="31">
        <f t="shared" si="1"/>
        <v>0</v>
      </c>
      <c r="E50"/>
      <c r="F50" s="5">
        <v>159694.93</v>
      </c>
      <c r="G50" s="5">
        <f t="shared" si="2"/>
        <v>159694.93</v>
      </c>
      <c r="H50" s="5">
        <f t="shared" si="3"/>
        <v>0</v>
      </c>
      <c r="I50"/>
      <c r="J50" s="5">
        <v>200527.89</v>
      </c>
      <c r="K50" s="5">
        <f t="shared" si="4"/>
        <v>200527.89</v>
      </c>
      <c r="L50" s="5">
        <f t="shared" si="5"/>
        <v>0</v>
      </c>
      <c r="M50"/>
      <c r="N50" s="5">
        <v>183471.63</v>
      </c>
      <c r="O50" s="5">
        <v>183471.63</v>
      </c>
      <c r="P50" s="5">
        <v>0</v>
      </c>
    </row>
    <row r="51" spans="1:16" s="1" customFormat="1" x14ac:dyDescent="0.35">
      <c r="A51" s="26" t="s">
        <v>54</v>
      </c>
      <c r="B51" s="5">
        <v>0</v>
      </c>
      <c r="C51" s="5">
        <v>0</v>
      </c>
      <c r="D51" s="5">
        <v>0</v>
      </c>
      <c r="E51"/>
      <c r="F51" s="5">
        <v>0</v>
      </c>
      <c r="G51" s="5">
        <v>0</v>
      </c>
      <c r="H51" s="5">
        <v>0</v>
      </c>
      <c r="I51"/>
      <c r="J51" s="5">
        <v>0</v>
      </c>
      <c r="K51" s="5">
        <v>0</v>
      </c>
      <c r="L51" s="5">
        <v>0</v>
      </c>
      <c r="M51"/>
      <c r="N51" s="5">
        <v>0</v>
      </c>
      <c r="O51" s="5">
        <v>0</v>
      </c>
      <c r="P51" s="5">
        <v>0</v>
      </c>
    </row>
    <row r="52" spans="1:16" s="1" customFormat="1" ht="29" x14ac:dyDescent="0.35">
      <c r="A52" s="26" t="s">
        <v>55</v>
      </c>
      <c r="B52" s="5">
        <v>49540.5</v>
      </c>
      <c r="C52" s="5">
        <f t="shared" si="0"/>
        <v>49540.5</v>
      </c>
      <c r="D52" s="5">
        <f t="shared" si="1"/>
        <v>0</v>
      </c>
      <c r="E52"/>
      <c r="F52" s="5">
        <v>49594.45</v>
      </c>
      <c r="G52" s="5">
        <f t="shared" si="2"/>
        <v>49594.45</v>
      </c>
      <c r="H52" s="5">
        <f t="shared" si="3"/>
        <v>0</v>
      </c>
      <c r="I52"/>
      <c r="J52" s="5">
        <v>37754.04</v>
      </c>
      <c r="K52" s="5">
        <f t="shared" si="4"/>
        <v>37754.04</v>
      </c>
      <c r="L52" s="5">
        <f t="shared" si="5"/>
        <v>0</v>
      </c>
      <c r="M52"/>
      <c r="N52" s="5">
        <v>33866.879999999997</v>
      </c>
      <c r="O52" s="5">
        <v>33844.959999999999</v>
      </c>
      <c r="P52" s="5">
        <v>21.92</v>
      </c>
    </row>
    <row r="53" spans="1:16" s="1" customFormat="1" x14ac:dyDescent="0.35">
      <c r="A53" s="26" t="s">
        <v>56</v>
      </c>
      <c r="B53" s="5">
        <v>8806.06</v>
      </c>
      <c r="C53" s="5">
        <f t="shared" si="0"/>
        <v>8806.06</v>
      </c>
      <c r="D53" s="5">
        <f t="shared" si="1"/>
        <v>0</v>
      </c>
      <c r="E53"/>
      <c r="F53" s="5">
        <v>13445.68</v>
      </c>
      <c r="G53" s="5">
        <f t="shared" si="2"/>
        <v>13445.68</v>
      </c>
      <c r="H53" s="5">
        <f t="shared" si="3"/>
        <v>0</v>
      </c>
      <c r="I53"/>
      <c r="J53" s="5">
        <v>11549.36</v>
      </c>
      <c r="K53" s="5">
        <f t="shared" si="4"/>
        <v>11549.36</v>
      </c>
      <c r="L53" s="5">
        <f t="shared" si="5"/>
        <v>0</v>
      </c>
      <c r="M53"/>
      <c r="N53" s="5">
        <v>11935.62</v>
      </c>
      <c r="O53" s="5">
        <v>16729.27</v>
      </c>
      <c r="P53" s="5">
        <v>0</v>
      </c>
    </row>
    <row r="54" spans="1:16" s="1" customFormat="1" x14ac:dyDescent="0.35">
      <c r="A54" s="26" t="s">
        <v>57</v>
      </c>
      <c r="B54" s="5">
        <v>10575.2</v>
      </c>
      <c r="C54" s="5">
        <f t="shared" si="0"/>
        <v>10575.2</v>
      </c>
      <c r="D54" s="5">
        <f t="shared" si="1"/>
        <v>0</v>
      </c>
      <c r="E54"/>
      <c r="F54" s="5">
        <v>12843.92</v>
      </c>
      <c r="G54" s="5">
        <f t="shared" si="2"/>
        <v>12843.92</v>
      </c>
      <c r="H54" s="5">
        <f t="shared" si="3"/>
        <v>0</v>
      </c>
      <c r="I54"/>
      <c r="J54" s="5">
        <v>14727.21</v>
      </c>
      <c r="K54" s="5">
        <f t="shared" si="4"/>
        <v>14727.21</v>
      </c>
      <c r="L54" s="5">
        <f t="shared" si="5"/>
        <v>0</v>
      </c>
      <c r="M54"/>
      <c r="N54" s="5">
        <v>14637.59</v>
      </c>
      <c r="O54" s="5">
        <v>14831.8</v>
      </c>
      <c r="P54" s="5">
        <v>0</v>
      </c>
    </row>
    <row r="55" spans="1:16" s="1" customFormat="1" x14ac:dyDescent="0.35">
      <c r="A55" s="26" t="s">
        <v>58</v>
      </c>
      <c r="B55" s="29"/>
      <c r="C55" s="29"/>
      <c r="D55" s="29"/>
      <c r="E55"/>
      <c r="F55" s="29"/>
      <c r="G55" s="29"/>
      <c r="H55" s="29"/>
      <c r="I55"/>
      <c r="J55" s="5">
        <v>8760.93</v>
      </c>
      <c r="K55" s="5">
        <f t="shared" si="4"/>
        <v>8760.93</v>
      </c>
      <c r="L55" s="5">
        <f t="shared" si="5"/>
        <v>0</v>
      </c>
      <c r="M55"/>
      <c r="N55" s="5">
        <v>19242.79</v>
      </c>
      <c r="O55" s="5">
        <v>19242.79</v>
      </c>
      <c r="P55" s="5">
        <v>0</v>
      </c>
    </row>
    <row r="56" spans="1:16" s="1" customFormat="1" x14ac:dyDescent="0.35">
      <c r="A56" s="26" t="s">
        <v>59</v>
      </c>
      <c r="B56" s="31">
        <v>23742.34</v>
      </c>
      <c r="C56" s="31">
        <f t="shared" si="0"/>
        <v>23742.34</v>
      </c>
      <c r="D56" s="31">
        <f t="shared" si="1"/>
        <v>0</v>
      </c>
      <c r="E56" s="32"/>
      <c r="F56" s="31">
        <v>24980.880000000001</v>
      </c>
      <c r="G56" s="31">
        <f t="shared" si="2"/>
        <v>24980.880000000001</v>
      </c>
      <c r="H56" s="31">
        <f t="shared" si="3"/>
        <v>0</v>
      </c>
      <c r="I56" s="32"/>
      <c r="J56" s="31">
        <v>20973.62</v>
      </c>
      <c r="K56" s="31">
        <f t="shared" si="4"/>
        <v>20973.62</v>
      </c>
      <c r="L56" s="31">
        <f t="shared" si="5"/>
        <v>0</v>
      </c>
      <c r="M56" s="32"/>
      <c r="N56" s="31">
        <v>31001.47</v>
      </c>
      <c r="O56" s="31">
        <v>20958.87</v>
      </c>
      <c r="P56" s="31">
        <v>31001.47</v>
      </c>
    </row>
    <row r="57" spans="1:16" s="1" customFormat="1" ht="29" x14ac:dyDescent="0.35">
      <c r="A57" s="26" t="s">
        <v>60</v>
      </c>
      <c r="B57" s="5">
        <v>9959.85</v>
      </c>
      <c r="C57" s="5">
        <f t="shared" si="0"/>
        <v>9959.85</v>
      </c>
      <c r="D57" s="5">
        <f t="shared" si="1"/>
        <v>0</v>
      </c>
      <c r="E57"/>
      <c r="F57" s="5">
        <v>6725.04</v>
      </c>
      <c r="G57" s="5">
        <f t="shared" si="2"/>
        <v>6725.04</v>
      </c>
      <c r="H57" s="5">
        <f t="shared" si="3"/>
        <v>0</v>
      </c>
      <c r="I57"/>
      <c r="J57" s="5">
        <v>24821.84</v>
      </c>
      <c r="K57" s="5">
        <f t="shared" si="4"/>
        <v>24821.84</v>
      </c>
      <c r="L57" s="5">
        <f t="shared" si="5"/>
        <v>0</v>
      </c>
      <c r="M57"/>
      <c r="N57" s="5">
        <v>32825.71</v>
      </c>
      <c r="O57" s="5">
        <v>32825.71</v>
      </c>
      <c r="P57" s="5">
        <v>0</v>
      </c>
    </row>
    <row r="58" spans="1:16" s="1" customFormat="1" ht="14.5" customHeight="1" x14ac:dyDescent="0.35">
      <c r="A58" s="26" t="s">
        <v>61</v>
      </c>
      <c r="B58" s="5">
        <v>42369.93</v>
      </c>
      <c r="C58" s="5">
        <f t="shared" si="0"/>
        <v>42369.93</v>
      </c>
      <c r="D58" s="5">
        <f t="shared" si="1"/>
        <v>0</v>
      </c>
      <c r="E58"/>
      <c r="F58" s="5">
        <v>62321.66</v>
      </c>
      <c r="G58" s="5">
        <f t="shared" si="2"/>
        <v>62321.66</v>
      </c>
      <c r="H58" s="5">
        <f t="shared" si="3"/>
        <v>0</v>
      </c>
      <c r="I58"/>
      <c r="J58" s="5">
        <v>57409.52</v>
      </c>
      <c r="K58" s="5">
        <f t="shared" si="4"/>
        <v>57409.52</v>
      </c>
      <c r="L58" s="5">
        <f t="shared" si="5"/>
        <v>0</v>
      </c>
      <c r="M58"/>
      <c r="N58" s="5">
        <v>43019.05</v>
      </c>
      <c r="O58" s="5">
        <v>43019.05</v>
      </c>
      <c r="P58" s="5">
        <v>0</v>
      </c>
    </row>
    <row r="59" spans="1:16" s="1" customFormat="1" x14ac:dyDescent="0.35">
      <c r="A59" s="26" t="s">
        <v>62</v>
      </c>
      <c r="B59" s="29"/>
      <c r="C59" s="29"/>
      <c r="D59" s="29"/>
      <c r="E59"/>
      <c r="F59" s="29"/>
      <c r="G59" s="29"/>
      <c r="H59" s="29"/>
      <c r="I59"/>
      <c r="J59" s="5">
        <v>10571.49</v>
      </c>
      <c r="K59" s="5">
        <f t="shared" si="4"/>
        <v>10571.49</v>
      </c>
      <c r="L59" s="5">
        <f t="shared" si="5"/>
        <v>0</v>
      </c>
      <c r="M59"/>
      <c r="N59" s="5">
        <v>7908.17</v>
      </c>
      <c r="O59" s="5">
        <v>7908.17</v>
      </c>
      <c r="P59" s="5">
        <v>0</v>
      </c>
    </row>
    <row r="60" spans="1:16" s="1" customFormat="1" x14ac:dyDescent="0.35">
      <c r="A60" s="26" t="s">
        <v>63</v>
      </c>
      <c r="B60" s="5">
        <v>46504.14</v>
      </c>
      <c r="C60" s="5">
        <f t="shared" si="0"/>
        <v>46504.14</v>
      </c>
      <c r="D60" s="5">
        <f t="shared" si="1"/>
        <v>0</v>
      </c>
      <c r="E60"/>
      <c r="F60" s="5">
        <v>52137.34</v>
      </c>
      <c r="G60" s="5">
        <f t="shared" si="2"/>
        <v>52137.34</v>
      </c>
      <c r="H60" s="5">
        <f t="shared" si="3"/>
        <v>0</v>
      </c>
      <c r="I60"/>
      <c r="J60" s="5">
        <v>53295.99</v>
      </c>
      <c r="K60" s="5">
        <f t="shared" si="4"/>
        <v>53295.99</v>
      </c>
      <c r="L60" s="5">
        <f t="shared" si="5"/>
        <v>0</v>
      </c>
      <c r="M60"/>
      <c r="N60" s="5">
        <v>51052.13</v>
      </c>
      <c r="O60" s="5">
        <v>51052.13</v>
      </c>
      <c r="P60" s="5">
        <v>0</v>
      </c>
    </row>
    <row r="61" spans="1:16" s="1" customFormat="1" x14ac:dyDescent="0.35">
      <c r="A61" s="26" t="s">
        <v>64</v>
      </c>
      <c r="B61" s="5">
        <v>57101.88</v>
      </c>
      <c r="C61" s="5">
        <f t="shared" si="0"/>
        <v>57101.88</v>
      </c>
      <c r="D61" s="5">
        <f t="shared" si="1"/>
        <v>0</v>
      </c>
      <c r="E61"/>
      <c r="F61" s="5">
        <v>48435.82</v>
      </c>
      <c r="G61" s="5">
        <f t="shared" si="2"/>
        <v>48435.82</v>
      </c>
      <c r="H61" s="5">
        <f t="shared" si="3"/>
        <v>0</v>
      </c>
      <c r="I61"/>
      <c r="J61" s="5">
        <v>51041.57</v>
      </c>
      <c r="K61" s="5">
        <f t="shared" si="4"/>
        <v>51041.57</v>
      </c>
      <c r="L61" s="5">
        <f t="shared" si="5"/>
        <v>0</v>
      </c>
      <c r="M61"/>
      <c r="N61" s="5">
        <v>81261.42</v>
      </c>
      <c r="O61" s="5">
        <v>80903.710000000006</v>
      </c>
      <c r="P61" s="5">
        <v>357.71</v>
      </c>
    </row>
    <row r="62" spans="1:16" s="1" customFormat="1" x14ac:dyDescent="0.35">
      <c r="A62" s="26" t="s">
        <v>65</v>
      </c>
      <c r="B62" s="5">
        <v>30060.57</v>
      </c>
      <c r="C62" s="5">
        <f t="shared" si="0"/>
        <v>30060.57</v>
      </c>
      <c r="D62" s="5">
        <f t="shared" si="1"/>
        <v>0</v>
      </c>
      <c r="E62"/>
      <c r="F62" s="5">
        <v>35354.769999999997</v>
      </c>
      <c r="G62" s="5">
        <f t="shared" si="2"/>
        <v>35354.769999999997</v>
      </c>
      <c r="H62" s="5">
        <f t="shared" si="3"/>
        <v>0</v>
      </c>
      <c r="I62"/>
      <c r="J62" s="5">
        <v>36901.83</v>
      </c>
      <c r="K62" s="5">
        <f t="shared" si="4"/>
        <v>36901.83</v>
      </c>
      <c r="L62" s="5">
        <f t="shared" si="5"/>
        <v>0</v>
      </c>
      <c r="M62"/>
      <c r="N62" s="5">
        <v>37634.839999999997</v>
      </c>
      <c r="O62" s="5">
        <v>36815.879999999997</v>
      </c>
      <c r="P62" s="5">
        <v>818.96</v>
      </c>
    </row>
    <row r="63" spans="1:16" s="1" customFormat="1" x14ac:dyDescent="0.35">
      <c r="A63" s="26" t="s">
        <v>78</v>
      </c>
      <c r="B63" s="31">
        <v>33893.32</v>
      </c>
      <c r="C63" s="31">
        <f t="shared" si="0"/>
        <v>33893.32</v>
      </c>
      <c r="D63" s="31">
        <f t="shared" si="1"/>
        <v>0</v>
      </c>
      <c r="E63" s="32"/>
      <c r="F63" s="31">
        <v>46350.85</v>
      </c>
      <c r="G63" s="31">
        <f t="shared" si="2"/>
        <v>46350.85</v>
      </c>
      <c r="H63" s="31">
        <f t="shared" si="3"/>
        <v>0</v>
      </c>
      <c r="I63" s="32"/>
      <c r="J63" s="31">
        <v>32110.32</v>
      </c>
      <c r="K63" s="31">
        <f t="shared" si="4"/>
        <v>32110.32</v>
      </c>
      <c r="L63" s="31">
        <f t="shared" si="5"/>
        <v>0</v>
      </c>
      <c r="M63" s="32"/>
      <c r="N63" s="31">
        <v>34677.51</v>
      </c>
      <c r="O63" s="31">
        <v>34793.19</v>
      </c>
      <c r="P63" s="31">
        <v>0</v>
      </c>
    </row>
    <row r="64" spans="1:16" s="1" customFormat="1" x14ac:dyDescent="0.35">
      <c r="A64" s="26" t="s">
        <v>66</v>
      </c>
      <c r="B64" s="5">
        <v>39116.81</v>
      </c>
      <c r="C64" s="5">
        <f t="shared" si="0"/>
        <v>39116.81</v>
      </c>
      <c r="D64" s="5">
        <f t="shared" si="1"/>
        <v>0</v>
      </c>
      <c r="E64"/>
      <c r="F64" s="5">
        <v>47915.57</v>
      </c>
      <c r="G64" s="5">
        <f t="shared" si="2"/>
        <v>47915.57</v>
      </c>
      <c r="H64" s="5">
        <f t="shared" si="3"/>
        <v>0</v>
      </c>
      <c r="I64"/>
      <c r="J64" s="5">
        <v>48865.59</v>
      </c>
      <c r="K64" s="5">
        <f t="shared" si="4"/>
        <v>48865.59</v>
      </c>
      <c r="L64" s="5">
        <f t="shared" si="5"/>
        <v>0</v>
      </c>
      <c r="M64"/>
      <c r="N64" s="5">
        <v>37925.379999999997</v>
      </c>
      <c r="O64" s="5">
        <v>37925.379999999997</v>
      </c>
      <c r="P64" s="5">
        <v>0</v>
      </c>
    </row>
    <row r="65" spans="1:17" s="1" customFormat="1" x14ac:dyDescent="0.35">
      <c r="A65" s="26" t="s">
        <v>79</v>
      </c>
      <c r="B65" s="31">
        <v>16271.09</v>
      </c>
      <c r="C65" s="31">
        <f t="shared" si="0"/>
        <v>16271.09</v>
      </c>
      <c r="D65" s="31">
        <f t="shared" si="1"/>
        <v>0</v>
      </c>
      <c r="E65" s="32"/>
      <c r="F65" s="31">
        <v>15927.22</v>
      </c>
      <c r="G65" s="31">
        <f t="shared" si="2"/>
        <v>15927.22</v>
      </c>
      <c r="H65" s="31">
        <f t="shared" si="3"/>
        <v>0</v>
      </c>
      <c r="I65" s="32"/>
      <c r="J65" s="31">
        <v>15169.81</v>
      </c>
      <c r="K65" s="31">
        <f t="shared" si="4"/>
        <v>15169.81</v>
      </c>
      <c r="L65" s="31">
        <f t="shared" si="5"/>
        <v>0</v>
      </c>
      <c r="M65" s="32"/>
      <c r="N65" s="31">
        <v>16806.84</v>
      </c>
      <c r="O65" s="31">
        <v>16806.84</v>
      </c>
      <c r="P65" s="31">
        <v>16.37</v>
      </c>
    </row>
    <row r="66" spans="1:17" x14ac:dyDescent="0.35">
      <c r="A66" s="25" t="s">
        <v>68</v>
      </c>
      <c r="B66" s="25">
        <f>SUM(B5:B65)</f>
        <v>9096561.8999999985</v>
      </c>
      <c r="C66" s="25">
        <f t="shared" ref="C66:D66" si="6">SUM(C5:C65)</f>
        <v>9096561.8999999985</v>
      </c>
      <c r="D66" s="25">
        <f t="shared" si="6"/>
        <v>0</v>
      </c>
      <c r="F66" s="25">
        <f>SUM(F5:F65)</f>
        <v>9364225.9999999963</v>
      </c>
      <c r="G66" s="25">
        <f>SUM(G5:G65)</f>
        <v>9364225.9999999963</v>
      </c>
      <c r="H66" s="25">
        <f>SUM(H5:H65)</f>
        <v>0</v>
      </c>
      <c r="J66" s="25">
        <f>SUM(J5:J65)</f>
        <v>9783606.3499999996</v>
      </c>
      <c r="K66" s="25">
        <f>SUM(K5:K65)</f>
        <v>9783606.3499999996</v>
      </c>
      <c r="L66" s="25">
        <f>SUM(L5:L65)</f>
        <v>0</v>
      </c>
      <c r="N66" s="25">
        <f>SUM(N5:N65)</f>
        <v>9900023.1500000004</v>
      </c>
      <c r="O66" s="25">
        <f>SUM(O5:O65)</f>
        <v>9135399.9400000032</v>
      </c>
      <c r="P66" s="25">
        <f>SUM(P5:P65)</f>
        <v>1954184.3099999998</v>
      </c>
      <c r="Q66" s="13"/>
    </row>
    <row r="67" spans="1:17" x14ac:dyDescent="0.35">
      <c r="A67" t="s">
        <v>82</v>
      </c>
      <c r="O67" s="1"/>
    </row>
    <row r="69" spans="1:17" x14ac:dyDescent="0.35">
      <c r="A69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15DD4-C7CC-40B5-91AA-BA181612C528}">
  <sheetPr>
    <tabColor rgb="FFFCE4D6"/>
  </sheetPr>
  <dimension ref="A1:P27"/>
  <sheetViews>
    <sheetView showGridLines="0" tabSelected="1" workbookViewId="0">
      <selection activeCell="A11" sqref="A11"/>
    </sheetView>
  </sheetViews>
  <sheetFormatPr defaultColWidth="8.81640625" defaultRowHeight="14.5" x14ac:dyDescent="0.35"/>
  <cols>
    <col min="1" max="1" width="45.7265625" customWidth="1"/>
    <col min="2" max="2" width="13.81640625" style="2" customWidth="1"/>
    <col min="3" max="4" width="13.453125" bestFit="1" customWidth="1"/>
    <col min="5" max="5" width="2.7265625" customWidth="1"/>
    <col min="6" max="6" width="13.26953125" bestFit="1" customWidth="1"/>
    <col min="7" max="7" width="13.453125" bestFit="1" customWidth="1"/>
    <col min="8" max="8" width="14.26953125" customWidth="1"/>
    <col min="9" max="9" width="2.7265625" customWidth="1"/>
    <col min="10" max="10" width="13.54296875" customWidth="1"/>
    <col min="11" max="12" width="13.453125" bestFit="1" customWidth="1"/>
    <col min="13" max="13" width="2.7265625" customWidth="1"/>
    <col min="14" max="14" width="14.81640625" customWidth="1"/>
    <col min="15" max="16" width="13.453125" bestFit="1" customWidth="1"/>
    <col min="17" max="17" width="11.7265625" bestFit="1" customWidth="1"/>
  </cols>
  <sheetData>
    <row r="1" spans="1:16" ht="21" x14ac:dyDescent="0.5">
      <c r="A1" s="33" t="s">
        <v>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x14ac:dyDescent="0.35">
      <c r="B2" s="18"/>
      <c r="J2" s="18"/>
    </row>
    <row r="3" spans="1:16" x14ac:dyDescent="0.35">
      <c r="A3" s="3"/>
      <c r="B3" s="16" t="s">
        <v>2</v>
      </c>
      <c r="C3" s="16"/>
      <c r="D3" s="10"/>
      <c r="F3" s="17" t="s">
        <v>3</v>
      </c>
      <c r="G3" s="11"/>
      <c r="H3" s="11"/>
      <c r="J3" s="16" t="s">
        <v>4</v>
      </c>
      <c r="K3" s="16"/>
      <c r="L3" s="10"/>
      <c r="N3" s="17" t="s">
        <v>5</v>
      </c>
      <c r="O3" s="11"/>
      <c r="P3" s="11"/>
    </row>
    <row r="4" spans="1:16" x14ac:dyDescent="0.35">
      <c r="A4" s="9" t="s">
        <v>7</v>
      </c>
      <c r="B4" s="9" t="s">
        <v>9</v>
      </c>
      <c r="C4" s="20" t="s">
        <v>10</v>
      </c>
      <c r="D4" s="20" t="s">
        <v>11</v>
      </c>
      <c r="F4" s="20" t="s">
        <v>9</v>
      </c>
      <c r="G4" s="20" t="s">
        <v>10</v>
      </c>
      <c r="H4" s="20" t="s">
        <v>11</v>
      </c>
      <c r="J4" s="20" t="s">
        <v>9</v>
      </c>
      <c r="K4" s="20" t="s">
        <v>10</v>
      </c>
      <c r="L4" s="20" t="s">
        <v>11</v>
      </c>
      <c r="N4" s="20" t="s">
        <v>9</v>
      </c>
      <c r="O4" s="20" t="s">
        <v>10</v>
      </c>
      <c r="P4" s="20" t="s">
        <v>81</v>
      </c>
    </row>
    <row r="5" spans="1:16" s="1" customFormat="1" x14ac:dyDescent="0.35">
      <c r="A5" s="21" t="s">
        <v>15</v>
      </c>
      <c r="B5" s="31">
        <v>847813.36</v>
      </c>
      <c r="C5" s="31">
        <f>B5</f>
        <v>847813.36</v>
      </c>
      <c r="D5" s="31">
        <f>B5-C5</f>
        <v>0</v>
      </c>
      <c r="E5" s="35"/>
      <c r="F5" s="31">
        <v>879977.86</v>
      </c>
      <c r="G5" s="31">
        <f>F5</f>
        <v>879977.86</v>
      </c>
      <c r="H5" s="31">
        <f>F5-G5</f>
        <v>0</v>
      </c>
      <c r="I5" s="35"/>
      <c r="J5" s="31">
        <v>1100634.79</v>
      </c>
      <c r="K5" s="31">
        <f>J5</f>
        <v>1100634.79</v>
      </c>
      <c r="L5" s="31">
        <f>J5-K5</f>
        <v>0</v>
      </c>
      <c r="M5" s="35"/>
      <c r="N5" s="31">
        <v>1045039.76</v>
      </c>
      <c r="O5" s="31">
        <f>N5</f>
        <v>1045039.76</v>
      </c>
      <c r="P5" s="31">
        <v>712485.91</v>
      </c>
    </row>
    <row r="6" spans="1:16" s="1" customFormat="1" x14ac:dyDescent="0.35">
      <c r="A6" s="21" t="s">
        <v>71</v>
      </c>
      <c r="B6" s="31">
        <v>12529.26</v>
      </c>
      <c r="C6" s="31">
        <v>12529.26</v>
      </c>
      <c r="D6" s="31">
        <f t="shared" ref="D6:D23" si="0">B6-C6</f>
        <v>0</v>
      </c>
      <c r="E6" s="35"/>
      <c r="F6" s="31">
        <v>11053.21</v>
      </c>
      <c r="G6" s="31">
        <v>2803.09</v>
      </c>
      <c r="H6" s="31">
        <f t="shared" ref="H6:H23" si="1">F6-G6</f>
        <v>8250.119999999999</v>
      </c>
      <c r="J6" s="5">
        <v>0</v>
      </c>
      <c r="K6" s="5">
        <f t="shared" ref="K6:K23" si="2">J6</f>
        <v>0</v>
      </c>
      <c r="L6" s="5">
        <f t="shared" ref="L6:L23" si="3">J6-K6</f>
        <v>0</v>
      </c>
      <c r="M6" s="22"/>
      <c r="N6" s="5">
        <v>0</v>
      </c>
      <c r="O6" s="5">
        <f t="shared" ref="O6:O23" si="4">N6</f>
        <v>0</v>
      </c>
      <c r="P6" s="5">
        <v>0</v>
      </c>
    </row>
    <row r="7" spans="1:16" s="1" customFormat="1" x14ac:dyDescent="0.35">
      <c r="A7" s="21" t="s">
        <v>17</v>
      </c>
      <c r="B7" s="5">
        <v>18853.560000000001</v>
      </c>
      <c r="C7" s="5">
        <f>B7</f>
        <v>18853.560000000001</v>
      </c>
      <c r="D7" s="5">
        <f t="shared" si="0"/>
        <v>0</v>
      </c>
      <c r="F7" s="5">
        <v>21036.75</v>
      </c>
      <c r="G7" s="5">
        <f>F7</f>
        <v>21036.75</v>
      </c>
      <c r="H7" s="5">
        <f t="shared" si="1"/>
        <v>0</v>
      </c>
      <c r="J7" s="5">
        <v>25895.71</v>
      </c>
      <c r="K7" s="5">
        <f t="shared" si="2"/>
        <v>25895.71</v>
      </c>
      <c r="L7" s="5">
        <f t="shared" si="3"/>
        <v>0</v>
      </c>
      <c r="N7" s="5">
        <v>28392.6</v>
      </c>
      <c r="O7" s="5">
        <f t="shared" si="4"/>
        <v>28392.6</v>
      </c>
      <c r="P7" s="5">
        <v>0</v>
      </c>
    </row>
    <row r="8" spans="1:16" s="1" customFormat="1" x14ac:dyDescent="0.35">
      <c r="A8" s="21" t="s">
        <v>18</v>
      </c>
      <c r="B8" s="31">
        <v>27683.7</v>
      </c>
      <c r="C8" s="31">
        <f t="shared" ref="C8:C23" si="5">B8</f>
        <v>27683.7</v>
      </c>
      <c r="D8" s="31">
        <f t="shared" si="0"/>
        <v>0</v>
      </c>
      <c r="E8" s="35"/>
      <c r="F8" s="31">
        <v>30901.43</v>
      </c>
      <c r="G8" s="31">
        <f t="shared" ref="G8:G23" si="6">F8</f>
        <v>30901.43</v>
      </c>
      <c r="H8" s="31">
        <f t="shared" si="1"/>
        <v>0</v>
      </c>
      <c r="I8" s="35"/>
      <c r="J8" s="31">
        <v>40520.75</v>
      </c>
      <c r="K8" s="31">
        <f t="shared" si="2"/>
        <v>40520.75</v>
      </c>
      <c r="L8" s="31">
        <f t="shared" si="3"/>
        <v>0</v>
      </c>
      <c r="M8" s="35"/>
      <c r="N8" s="31">
        <v>46635.19</v>
      </c>
      <c r="O8" s="31">
        <f t="shared" si="4"/>
        <v>46635.19</v>
      </c>
      <c r="P8" s="31">
        <v>2284.25</v>
      </c>
    </row>
    <row r="9" spans="1:16" s="1" customFormat="1" x14ac:dyDescent="0.35">
      <c r="A9" s="21" t="s">
        <v>21</v>
      </c>
      <c r="B9" s="5">
        <v>27325.72</v>
      </c>
      <c r="C9" s="5">
        <f t="shared" si="5"/>
        <v>27325.72</v>
      </c>
      <c r="D9" s="5">
        <f t="shared" si="0"/>
        <v>0</v>
      </c>
      <c r="F9" s="5">
        <v>31257.99</v>
      </c>
      <c r="G9" s="5">
        <f t="shared" si="6"/>
        <v>31257.99</v>
      </c>
      <c r="H9" s="5">
        <f t="shared" si="1"/>
        <v>0</v>
      </c>
      <c r="J9" s="5">
        <v>38776.480000000003</v>
      </c>
      <c r="K9" s="5">
        <f t="shared" si="2"/>
        <v>38776.480000000003</v>
      </c>
      <c r="L9" s="5">
        <f t="shared" si="3"/>
        <v>0</v>
      </c>
      <c r="N9" s="5">
        <v>40600.050000000003</v>
      </c>
      <c r="O9" s="5">
        <f t="shared" si="4"/>
        <v>40600.050000000003</v>
      </c>
      <c r="P9" s="5">
        <v>1569.93</v>
      </c>
    </row>
    <row r="10" spans="1:16" s="1" customFormat="1" x14ac:dyDescent="0.35">
      <c r="A10" s="21" t="s">
        <v>22</v>
      </c>
      <c r="B10" s="5">
        <v>17660.29</v>
      </c>
      <c r="C10" s="5">
        <f t="shared" si="5"/>
        <v>17660.29</v>
      </c>
      <c r="D10" s="5">
        <f t="shared" si="0"/>
        <v>0</v>
      </c>
      <c r="F10" s="5">
        <v>11766.32</v>
      </c>
      <c r="G10" s="5">
        <f t="shared" si="6"/>
        <v>11766.32</v>
      </c>
      <c r="H10" s="5">
        <f t="shared" si="1"/>
        <v>0</v>
      </c>
      <c r="J10" s="5">
        <v>0</v>
      </c>
      <c r="K10" s="5">
        <f t="shared" si="2"/>
        <v>0</v>
      </c>
      <c r="L10" s="5">
        <f t="shared" si="3"/>
        <v>0</v>
      </c>
      <c r="M10" s="22"/>
      <c r="N10" s="5">
        <v>0</v>
      </c>
      <c r="O10" s="5">
        <f t="shared" si="4"/>
        <v>0</v>
      </c>
      <c r="P10" s="5">
        <v>0</v>
      </c>
    </row>
    <row r="11" spans="1:16" s="1" customFormat="1" x14ac:dyDescent="0.35">
      <c r="A11" s="21" t="s">
        <v>23</v>
      </c>
      <c r="B11" s="5">
        <v>0</v>
      </c>
      <c r="C11" s="5">
        <f t="shared" si="5"/>
        <v>0</v>
      </c>
      <c r="D11" s="5">
        <f t="shared" si="0"/>
        <v>0</v>
      </c>
      <c r="F11" s="5">
        <v>0</v>
      </c>
      <c r="G11" s="5">
        <f t="shared" si="6"/>
        <v>0</v>
      </c>
      <c r="H11" s="5">
        <f t="shared" si="1"/>
        <v>0</v>
      </c>
      <c r="J11" s="5">
        <v>11136.5</v>
      </c>
      <c r="K11" s="5">
        <f t="shared" si="2"/>
        <v>11136.5</v>
      </c>
      <c r="L11" s="5">
        <f t="shared" si="3"/>
        <v>0</v>
      </c>
      <c r="N11" s="5">
        <v>12618.93</v>
      </c>
      <c r="O11" s="5">
        <f t="shared" si="4"/>
        <v>12618.93</v>
      </c>
      <c r="P11" s="5">
        <v>3970.63</v>
      </c>
    </row>
    <row r="12" spans="1:16" s="1" customFormat="1" x14ac:dyDescent="0.35">
      <c r="A12" s="21" t="s">
        <v>24</v>
      </c>
      <c r="B12" s="5">
        <v>24103.91</v>
      </c>
      <c r="C12" s="5">
        <f t="shared" si="5"/>
        <v>24103.91</v>
      </c>
      <c r="D12" s="5">
        <f t="shared" si="0"/>
        <v>0</v>
      </c>
      <c r="F12" s="5">
        <v>23294.93</v>
      </c>
      <c r="G12" s="5">
        <f t="shared" si="6"/>
        <v>23294.93</v>
      </c>
      <c r="H12" s="5">
        <f t="shared" si="1"/>
        <v>0</v>
      </c>
      <c r="J12" s="5">
        <v>24956.49</v>
      </c>
      <c r="K12" s="5">
        <f t="shared" si="2"/>
        <v>24956.49</v>
      </c>
      <c r="L12" s="5">
        <f t="shared" si="3"/>
        <v>0</v>
      </c>
      <c r="N12" s="5">
        <v>22768.95</v>
      </c>
      <c r="O12" s="5">
        <f t="shared" si="4"/>
        <v>22768.95</v>
      </c>
      <c r="P12" s="5">
        <v>2532.34</v>
      </c>
    </row>
    <row r="13" spans="1:16" s="1" customFormat="1" x14ac:dyDescent="0.35">
      <c r="A13" s="21" t="s">
        <v>25</v>
      </c>
      <c r="B13" s="5">
        <v>0</v>
      </c>
      <c r="C13" s="5">
        <f t="shared" si="5"/>
        <v>0</v>
      </c>
      <c r="D13" s="5">
        <f t="shared" si="0"/>
        <v>0</v>
      </c>
      <c r="F13" s="5">
        <v>0</v>
      </c>
      <c r="G13" s="5">
        <f t="shared" si="6"/>
        <v>0</v>
      </c>
      <c r="H13" s="5">
        <f t="shared" si="1"/>
        <v>0</v>
      </c>
      <c r="J13" s="5">
        <v>0</v>
      </c>
      <c r="K13" s="5">
        <f t="shared" si="2"/>
        <v>0</v>
      </c>
      <c r="L13" s="5">
        <f t="shared" si="3"/>
        <v>0</v>
      </c>
      <c r="N13" s="31">
        <v>13716.23</v>
      </c>
      <c r="O13" s="31">
        <f t="shared" si="4"/>
        <v>13716.23</v>
      </c>
      <c r="P13" s="31">
        <v>582.19000000000005</v>
      </c>
    </row>
    <row r="14" spans="1:16" s="1" customFormat="1" x14ac:dyDescent="0.35">
      <c r="A14" s="21" t="s">
        <v>28</v>
      </c>
      <c r="B14" s="31">
        <v>10739.36</v>
      </c>
      <c r="C14" s="31">
        <f t="shared" si="5"/>
        <v>10739.36</v>
      </c>
      <c r="D14" s="31">
        <f t="shared" si="0"/>
        <v>0</v>
      </c>
      <c r="E14" s="35"/>
      <c r="F14" s="31">
        <v>12717.13</v>
      </c>
      <c r="G14" s="31">
        <f t="shared" si="6"/>
        <v>12717.13</v>
      </c>
      <c r="H14" s="31">
        <f t="shared" si="1"/>
        <v>0</v>
      </c>
      <c r="I14" s="35"/>
      <c r="J14" s="31">
        <v>18650.28</v>
      </c>
      <c r="K14" s="31">
        <f t="shared" si="2"/>
        <v>18650.28</v>
      </c>
      <c r="L14" s="31">
        <f t="shared" si="3"/>
        <v>0</v>
      </c>
      <c r="M14" s="35"/>
      <c r="N14" s="31">
        <v>24277.73</v>
      </c>
      <c r="O14" s="31">
        <f t="shared" si="4"/>
        <v>24277.73</v>
      </c>
      <c r="P14" s="31">
        <v>0</v>
      </c>
    </row>
    <row r="15" spans="1:16" s="1" customFormat="1" x14ac:dyDescent="0.35">
      <c r="A15" s="21" t="s">
        <v>29</v>
      </c>
      <c r="B15" s="5">
        <v>32218.1</v>
      </c>
      <c r="C15" s="5">
        <f t="shared" si="5"/>
        <v>32218.1</v>
      </c>
      <c r="D15" s="5">
        <f t="shared" si="0"/>
        <v>0</v>
      </c>
      <c r="F15" s="5">
        <v>36368.620000000003</v>
      </c>
      <c r="G15" s="5">
        <f t="shared" si="6"/>
        <v>36368.620000000003</v>
      </c>
      <c r="H15" s="5">
        <f t="shared" si="1"/>
        <v>0</v>
      </c>
      <c r="J15" s="5">
        <v>45216.86</v>
      </c>
      <c r="K15" s="5">
        <f t="shared" si="2"/>
        <v>45216.86</v>
      </c>
      <c r="L15" s="5">
        <f t="shared" si="3"/>
        <v>0</v>
      </c>
      <c r="N15" s="5">
        <v>51435.87</v>
      </c>
      <c r="O15" s="5">
        <f t="shared" si="4"/>
        <v>51435.87</v>
      </c>
      <c r="P15" s="5">
        <v>3011.88</v>
      </c>
    </row>
    <row r="16" spans="1:16" s="1" customFormat="1" x14ac:dyDescent="0.35">
      <c r="A16" s="21" t="s">
        <v>33</v>
      </c>
      <c r="B16" s="5">
        <v>0</v>
      </c>
      <c r="C16" s="5">
        <f t="shared" si="5"/>
        <v>0</v>
      </c>
      <c r="D16" s="5">
        <f t="shared" si="0"/>
        <v>0</v>
      </c>
      <c r="F16" s="5">
        <v>0</v>
      </c>
      <c r="G16" s="5">
        <f t="shared" si="6"/>
        <v>0</v>
      </c>
      <c r="H16" s="5">
        <f t="shared" si="1"/>
        <v>0</v>
      </c>
      <c r="J16" s="5">
        <v>0</v>
      </c>
      <c r="K16" s="5">
        <f t="shared" si="2"/>
        <v>0</v>
      </c>
      <c r="L16" s="5">
        <f t="shared" si="3"/>
        <v>0</v>
      </c>
      <c r="N16" s="5">
        <v>12481.77</v>
      </c>
      <c r="O16" s="5">
        <f t="shared" si="4"/>
        <v>12481.77</v>
      </c>
      <c r="P16" s="5">
        <v>1189.1400000000001</v>
      </c>
    </row>
    <row r="17" spans="1:16" s="1" customFormat="1" x14ac:dyDescent="0.35">
      <c r="A17" s="21" t="s">
        <v>36</v>
      </c>
      <c r="B17" s="5">
        <v>10978.02</v>
      </c>
      <c r="C17" s="5">
        <f t="shared" si="5"/>
        <v>10978.02</v>
      </c>
      <c r="D17" s="5">
        <f t="shared" si="0"/>
        <v>0</v>
      </c>
      <c r="F17" s="5">
        <v>0</v>
      </c>
      <c r="G17" s="5">
        <f t="shared" si="6"/>
        <v>0</v>
      </c>
      <c r="H17" s="5">
        <f t="shared" si="1"/>
        <v>0</v>
      </c>
      <c r="J17" s="5">
        <v>0</v>
      </c>
      <c r="K17" s="5">
        <f t="shared" si="2"/>
        <v>0</v>
      </c>
      <c r="L17" s="5">
        <f t="shared" si="3"/>
        <v>0</v>
      </c>
      <c r="N17" s="5">
        <v>0</v>
      </c>
      <c r="O17" s="5">
        <f t="shared" si="4"/>
        <v>0</v>
      </c>
      <c r="P17" s="5">
        <v>0</v>
      </c>
    </row>
    <row r="18" spans="1:16" s="1" customFormat="1" x14ac:dyDescent="0.35">
      <c r="A18" s="21" t="s">
        <v>75</v>
      </c>
      <c r="B18" s="31">
        <v>19927.490000000002</v>
      </c>
      <c r="C18" s="31">
        <f t="shared" si="5"/>
        <v>19927.490000000002</v>
      </c>
      <c r="D18" s="31">
        <f t="shared" si="0"/>
        <v>0</v>
      </c>
      <c r="E18" s="35"/>
      <c r="F18" s="31">
        <v>14262.2</v>
      </c>
      <c r="G18" s="31">
        <f t="shared" si="6"/>
        <v>14262.2</v>
      </c>
      <c r="H18" s="31">
        <f t="shared" si="1"/>
        <v>0</v>
      </c>
      <c r="I18" s="35"/>
      <c r="J18" s="31">
        <v>15027.56</v>
      </c>
      <c r="K18" s="31">
        <f t="shared" si="2"/>
        <v>15027.56</v>
      </c>
      <c r="L18" s="31">
        <f t="shared" si="3"/>
        <v>0</v>
      </c>
      <c r="M18" s="35"/>
      <c r="N18" s="31">
        <v>14264.88</v>
      </c>
      <c r="O18" s="31">
        <f t="shared" si="4"/>
        <v>14264.88</v>
      </c>
      <c r="P18" s="31">
        <v>1842.08</v>
      </c>
    </row>
    <row r="19" spans="1:16" s="1" customFormat="1" x14ac:dyDescent="0.35">
      <c r="A19" s="21" t="s">
        <v>47</v>
      </c>
      <c r="B19" s="5">
        <v>21598.07</v>
      </c>
      <c r="C19" s="5">
        <f t="shared" si="5"/>
        <v>21598.07</v>
      </c>
      <c r="D19" s="5">
        <f t="shared" si="0"/>
        <v>0</v>
      </c>
      <c r="F19" s="5">
        <v>23057.22</v>
      </c>
      <c r="G19" s="5">
        <f t="shared" si="6"/>
        <v>23057.22</v>
      </c>
      <c r="H19" s="5">
        <f t="shared" si="1"/>
        <v>0</v>
      </c>
      <c r="J19" s="5">
        <v>25895.71</v>
      </c>
      <c r="K19" s="5">
        <f t="shared" si="2"/>
        <v>25895.71</v>
      </c>
      <c r="L19" s="5">
        <f t="shared" si="3"/>
        <v>0</v>
      </c>
      <c r="N19" s="5">
        <v>24277.73</v>
      </c>
      <c r="O19" s="5">
        <f t="shared" si="4"/>
        <v>24277.73</v>
      </c>
      <c r="P19" s="5">
        <v>4153.99</v>
      </c>
    </row>
    <row r="20" spans="1:16" s="1" customFormat="1" x14ac:dyDescent="0.35">
      <c r="A20" s="21" t="s">
        <v>77</v>
      </c>
      <c r="B20" s="31">
        <v>14557.81</v>
      </c>
      <c r="C20" s="31">
        <f t="shared" si="5"/>
        <v>14557.81</v>
      </c>
      <c r="D20" s="31">
        <f t="shared" si="0"/>
        <v>0</v>
      </c>
      <c r="E20" s="35"/>
      <c r="F20" s="31">
        <v>20323.64</v>
      </c>
      <c r="G20" s="31">
        <f t="shared" si="6"/>
        <v>20323.64</v>
      </c>
      <c r="H20" s="31">
        <f t="shared" si="1"/>
        <v>0</v>
      </c>
      <c r="I20" s="35"/>
      <c r="J20" s="31">
        <v>18381.93</v>
      </c>
      <c r="K20" s="31">
        <f t="shared" si="2"/>
        <v>18381.93</v>
      </c>
      <c r="L20" s="31">
        <f t="shared" si="3"/>
        <v>0</v>
      </c>
      <c r="M20" s="35"/>
      <c r="N20" s="31">
        <v>17419.62</v>
      </c>
      <c r="O20" s="31">
        <f t="shared" si="4"/>
        <v>17419.62</v>
      </c>
      <c r="P20" s="31">
        <v>550.09</v>
      </c>
    </row>
    <row r="21" spans="1:16" s="1" customFormat="1" x14ac:dyDescent="0.35">
      <c r="A21" s="21" t="s">
        <v>50</v>
      </c>
      <c r="B21" s="5">
        <v>17063.669999999998</v>
      </c>
      <c r="C21" s="5">
        <f t="shared" si="5"/>
        <v>17063.669999999998</v>
      </c>
      <c r="D21" s="5">
        <f t="shared" si="0"/>
        <v>0</v>
      </c>
      <c r="F21" s="5">
        <v>17114.64</v>
      </c>
      <c r="G21" s="5">
        <f t="shared" si="6"/>
        <v>17114.64</v>
      </c>
      <c r="H21" s="5">
        <f t="shared" si="1"/>
        <v>0</v>
      </c>
      <c r="I21" s="22"/>
      <c r="J21" s="5">
        <v>21333.77</v>
      </c>
      <c r="K21" s="5">
        <f t="shared" si="2"/>
        <v>21333.77</v>
      </c>
      <c r="L21" s="5">
        <f t="shared" si="3"/>
        <v>0</v>
      </c>
      <c r="N21" s="5">
        <v>24414.89</v>
      </c>
      <c r="O21" s="5">
        <f t="shared" si="4"/>
        <v>24414.89</v>
      </c>
      <c r="P21" s="5">
        <v>0</v>
      </c>
    </row>
    <row r="22" spans="1:16" s="1" customFormat="1" x14ac:dyDescent="0.35">
      <c r="A22" s="21" t="s">
        <v>57</v>
      </c>
      <c r="B22" s="5">
        <v>0</v>
      </c>
      <c r="C22" s="5">
        <f t="shared" si="5"/>
        <v>0</v>
      </c>
      <c r="D22" s="5">
        <f t="shared" si="0"/>
        <v>0</v>
      </c>
      <c r="F22" s="5">
        <v>0</v>
      </c>
      <c r="G22" s="5">
        <f t="shared" si="6"/>
        <v>0</v>
      </c>
      <c r="H22" s="5">
        <f t="shared" si="1"/>
        <v>0</v>
      </c>
      <c r="J22" s="5">
        <v>11539.02</v>
      </c>
      <c r="K22" s="5">
        <f t="shared" si="2"/>
        <v>11539.02</v>
      </c>
      <c r="L22" s="5">
        <f t="shared" si="3"/>
        <v>0</v>
      </c>
      <c r="N22" s="5">
        <v>10561.5</v>
      </c>
      <c r="O22" s="5">
        <f t="shared" si="4"/>
        <v>10561.5</v>
      </c>
      <c r="P22" s="5">
        <v>0</v>
      </c>
    </row>
    <row r="23" spans="1:16" s="1" customFormat="1" x14ac:dyDescent="0.35">
      <c r="A23" s="21" t="s">
        <v>64</v>
      </c>
      <c r="B23" s="5">
        <v>12409.94</v>
      </c>
      <c r="C23" s="5">
        <f t="shared" si="5"/>
        <v>12409.94</v>
      </c>
      <c r="D23" s="5">
        <f t="shared" si="0"/>
        <v>0</v>
      </c>
      <c r="F23" s="5">
        <v>12004.01</v>
      </c>
      <c r="G23" s="5">
        <f t="shared" si="6"/>
        <v>12004.01</v>
      </c>
      <c r="H23" s="5">
        <f t="shared" si="1"/>
        <v>0</v>
      </c>
      <c r="I23" s="22"/>
      <c r="J23" s="5">
        <v>0</v>
      </c>
      <c r="K23" s="5">
        <f t="shared" si="2"/>
        <v>0</v>
      </c>
      <c r="L23" s="5">
        <f t="shared" si="3"/>
        <v>0</v>
      </c>
      <c r="N23" s="5">
        <v>0</v>
      </c>
      <c r="O23" s="5">
        <f t="shared" si="4"/>
        <v>0</v>
      </c>
      <c r="P23" s="5">
        <v>0</v>
      </c>
    </row>
    <row r="24" spans="1:16" s="1" customFormat="1" x14ac:dyDescent="0.35">
      <c r="A24" s="28" t="s">
        <v>67</v>
      </c>
      <c r="B24" s="13">
        <f>SUM(B5:B23)</f>
        <v>1115462.26</v>
      </c>
      <c r="C24" s="13">
        <f>SUM(C5:C23)</f>
        <v>1115462.26</v>
      </c>
      <c r="D24" s="13">
        <f>SUM(D5:D23)</f>
        <v>0</v>
      </c>
      <c r="E24" s="13"/>
      <c r="F24" s="13">
        <f>SUM(F5:F23)</f>
        <v>1145135.9499999997</v>
      </c>
      <c r="G24" s="13">
        <f>SUM(G5:G23)</f>
        <v>1136885.8299999998</v>
      </c>
      <c r="H24" s="13">
        <f>SUM(H5:H23)</f>
        <v>8250.119999999999</v>
      </c>
      <c r="I24" s="13"/>
      <c r="J24" s="13">
        <f>SUM(J5:J23)</f>
        <v>1397965.85</v>
      </c>
      <c r="K24" s="13">
        <v>1397965.85</v>
      </c>
      <c r="L24" s="13">
        <f>SUM(L5:L23)</f>
        <v>0</v>
      </c>
      <c r="M24" s="13"/>
      <c r="N24" s="13">
        <f>SUM(N5:N23)</f>
        <v>1388905.7</v>
      </c>
      <c r="O24" s="13">
        <f>SUM(O5:O23)</f>
        <v>1388905.7</v>
      </c>
      <c r="P24" s="13">
        <f>SUM(P5:P23)</f>
        <v>734172.42999999993</v>
      </c>
    </row>
    <row r="25" spans="1:16" x14ac:dyDescent="0.35">
      <c r="A25" t="s">
        <v>82</v>
      </c>
    </row>
    <row r="27" spans="1:16" x14ac:dyDescent="0.35">
      <c r="A27" t="s">
        <v>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fa6791-2bc0-42b6-8a32-b529c0d5b1ec">
      <Terms xmlns="http://schemas.microsoft.com/office/infopath/2007/PartnerControls"/>
    </lcf76f155ced4ddcb4097134ff3c332f>
    <TaxCatchAll xmlns="307ea257-b13d-4193-8676-9a3450241423" xsi:nil="true"/>
    <SharedWithUsers xmlns="307ea257-b13d-4193-8676-9a3450241423">
      <UserInfo>
        <DisplayName>Gall, Andrew (OSSE)</DisplayName>
        <AccountId>800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FED850DBDAA844897D6FCF7F72FEAC" ma:contentTypeVersion="13" ma:contentTypeDescription="Create a new document." ma:contentTypeScope="" ma:versionID="93086c1950428b000c4842459e442062">
  <xsd:schema xmlns:xsd="http://www.w3.org/2001/XMLSchema" xmlns:xs="http://www.w3.org/2001/XMLSchema" xmlns:p="http://schemas.microsoft.com/office/2006/metadata/properties" xmlns:ns2="9efa6791-2bc0-42b6-8a32-b529c0d5b1ec" xmlns:ns3="307ea257-b13d-4193-8676-9a3450241423" targetNamespace="http://schemas.microsoft.com/office/2006/metadata/properties" ma:root="true" ma:fieldsID="e786ed7820ea48dbb732dfe3c7517b0b" ns2:_="" ns3:_="">
    <xsd:import namespace="9efa6791-2bc0-42b6-8a32-b529c0d5b1ec"/>
    <xsd:import namespace="307ea257-b13d-4193-8676-9a34502414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fa6791-2bc0-42b6-8a32-b529c0d5b1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3549e45-1cf5-44e0-acae-db85769a36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ea257-b13d-4193-8676-9a345024142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4b940a0-00b0-444f-b3f6-e36bcc56ed8e}" ma:internalName="TaxCatchAll" ma:showField="CatchAllData" ma:web="307ea257-b13d-4193-8676-9a34502414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C41451-3B2C-473C-8C2E-415AB2B789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7B5248-1A6A-4FC4-B107-BD4141234AF7}">
  <ds:schemaRefs>
    <ds:schemaRef ds:uri="http://schemas.microsoft.com/office/2006/metadata/properties"/>
    <ds:schemaRef ds:uri="http://schemas.microsoft.com/office/infopath/2007/PartnerControls"/>
    <ds:schemaRef ds:uri="9efa6791-2bc0-42b6-8a32-b529c0d5b1ec"/>
    <ds:schemaRef ds:uri="307ea257-b13d-4193-8676-9a3450241423"/>
  </ds:schemaRefs>
</ds:datastoreItem>
</file>

<file path=customXml/itemProps3.xml><?xml version="1.0" encoding="utf-8"?>
<ds:datastoreItem xmlns:ds="http://schemas.openxmlformats.org/officeDocument/2006/customXml" ds:itemID="{C5F7E380-87E5-4ADA-9B09-94554D9CD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fa6791-2bc0-42b6-8a32-b529c0d5b1ec"/>
    <ds:schemaRef ds:uri="307ea257-b13d-4193-8676-9a34502414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Title I-A - Alt</vt:lpstr>
      <vt:lpstr>Title II-A - Alt</vt:lpstr>
      <vt:lpstr>Title III-A - Alt</vt:lpstr>
      <vt:lpstr>Title I-A </vt:lpstr>
      <vt:lpstr>Title II-A</vt:lpstr>
      <vt:lpstr>Title III-A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Hood, Joseph (OSSE)</cp:lastModifiedBy>
  <cp:revision/>
  <dcterms:created xsi:type="dcterms:W3CDTF">2023-02-03T14:33:10Z</dcterms:created>
  <dcterms:modified xsi:type="dcterms:W3CDTF">2023-02-23T21:29:56Z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0x0101007EFED850DBDAA844897D6FCF7F72FEAC</vt:lpwstr>
  </property>
  <property fmtid="{D5CDD505-2E9C-101B-9397-08002B2CF9AE}" pid="3" name="MediaServiceImageTags">
    <vt:lpwstr/>
  </property>
</Properties>
</file>