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hidePivotFieldList="1"/>
  <mc:AlternateContent xmlns:mc="http://schemas.openxmlformats.org/markup-compatibility/2006">
    <mc:Choice Requires="x15">
      <x15ac:absPath xmlns:x15ac="http://schemas.microsoft.com/office/spreadsheetml/2010/11/ac" url="https://dcgovict.sharepoint.com/sites/OSSE-K12OSSE/Shared Documents/FED Program &amp; Strategic Funding/CRT/2022.06/CRT Submissions 2022.06.21/2. Director Review/"/>
    </mc:Choice>
  </mc:AlternateContent>
  <xr:revisionPtr revIDLastSave="0" documentId="8_{8A8EAD71-1CDC-43BA-B8FE-F92BD0FACF18}" xr6:coauthVersionLast="45" xr6:coauthVersionMax="45" xr10:uidLastSave="{00000000-0000-0000-0000-000000000000}"/>
  <bookViews>
    <workbookView xWindow="4500" yWindow="2085" windowWidth="21600" windowHeight="11385" tabRatio="856" activeTab="5" xr2:uid="{B73B54D1-C2A3-4632-9C1E-FFF754429B0A}"/>
  </bookViews>
  <sheets>
    <sheet name="Overview" sheetId="10" r:id="rId1"/>
    <sheet name="Application Sections" sheetId="61" r:id="rId2"/>
    <sheet name="Enter Allocation" sheetId="16" state="hidden" r:id="rId3"/>
    <sheet name="ConApp Budget Summary (2)" sheetId="62" state="hidden" r:id="rId4"/>
    <sheet name="ConApp Budget Summary - Protect" sheetId="4" state="hidden" r:id="rId5"/>
    <sheet name="ConApp Budget Summary" sheetId="63" r:id="rId6"/>
    <sheet name="Consolidated SW Program" sheetId="21" r:id="rId7"/>
    <sheet name="Consolidated SW Program Plan" sheetId="43" r:id="rId8"/>
    <sheet name="Con SWP - Prog. Act. Budget" sheetId="28" r:id="rId9"/>
    <sheet name="Title I-LEA Plan" sheetId="22" r:id="rId10"/>
    <sheet name="Parent and Family Eng." sheetId="31" r:id="rId11"/>
    <sheet name="Title I Program" sheetId="32" r:id="rId12"/>
    <sheet name="Title I - Set Asides" sheetId="35" r:id="rId13"/>
    <sheet name="Title I - Program Plan" sheetId="30" r:id="rId14"/>
    <sheet name="Title I - Prog. Act. Budget" sheetId="44" r:id="rId15"/>
    <sheet name="Title II-LEA Application" sheetId="36" r:id="rId16"/>
    <sheet name="Title II- Set Asides" sheetId="37" r:id="rId17"/>
    <sheet name="Title II - Program Plan" sheetId="57" r:id="rId18"/>
    <sheet name="Title II - Prog. Act. Budget " sheetId="45" r:id="rId19"/>
    <sheet name="Title III-Local Plan" sheetId="40" r:id="rId20"/>
    <sheet name="Title III- Set Asides" sheetId="41" r:id="rId21"/>
    <sheet name="Title III - Program Plan" sheetId="42" r:id="rId22"/>
    <sheet name="Title III - Prog. Act. Budget" sheetId="46" r:id="rId23"/>
    <sheet name="Title IV-LEA Application" sheetId="47" r:id="rId24"/>
    <sheet name="Title IV- Set Asides " sheetId="56" r:id="rId25"/>
    <sheet name="Title IV - Program Plan - WRE" sheetId="55" r:id="rId26"/>
    <sheet name="Title IV - Budget - WRE" sheetId="60" r:id="rId27"/>
    <sheet name="Title IV - Program Plan - SHS" sheetId="54" r:id="rId28"/>
    <sheet name="Title IV - Budget - SHS" sheetId="48" r:id="rId29"/>
    <sheet name="Title IV - Program Plan - Tech" sheetId="53" r:id="rId30"/>
    <sheet name="Title IV - Budget - Tech" sheetId="59" r:id="rId31"/>
    <sheet name="Data" sheetId="29" r:id="rId32"/>
    <sheet name="Allocations" sheetId="14" state="hidden" r:id="rId33"/>
  </sheets>
  <definedNames>
    <definedName name="_xlnm._FilterDatabase" localSheetId="32" hidden="1">Allocations!$A$1:$B$50</definedName>
    <definedName name="_xlnm._FilterDatabase" localSheetId="8" hidden="1">'Con SWP - Prog. Act. Budget'!$A$6:$J$6</definedName>
    <definedName name="_xlnm._FilterDatabase" localSheetId="7" hidden="1">'Consolidated SW Program Plan'!$A$5:$A$14</definedName>
    <definedName name="Hyperlink1" localSheetId="23">'Title IV-LEA Application'!$B$21</definedName>
    <definedName name="_xlnm.Print_Area" localSheetId="8">'Con SWP - Prog. Act. Budget'!$D$9:$F$26</definedName>
    <definedName name="_xlnm.Print_Area" localSheetId="6">'Consolidated SW Program'!$C$10:$E$13</definedName>
    <definedName name="_xlnm.Print_Area" localSheetId="7">'Consolidated SW Program Plan'!$B$2:$E$8</definedName>
    <definedName name="_xlnm.Print_Area" localSheetId="0">Overview!$A$3:$O$7</definedName>
    <definedName name="_xlnm.Print_Area" localSheetId="10">'Parent and Family Eng.'!$A$2:$B$19</definedName>
    <definedName name="_xlnm.Print_Area" localSheetId="14">'Title I - Prog. Act. Budget'!$D$9:$F$26</definedName>
    <definedName name="_xlnm.Print_Area" localSheetId="13">'Title I - Program Plan'!$A$2:$C$14</definedName>
    <definedName name="_xlnm.Print_Area" localSheetId="12">'Title I - Set Asides'!$A$2:$C$16</definedName>
    <definedName name="_xlnm.Print_Area" localSheetId="11">'Title I Program'!$A$4:$B$24</definedName>
    <definedName name="_xlnm.Print_Area" localSheetId="18">'Title II - Prog. Act. Budget '!$D$9:$F$26</definedName>
    <definedName name="_xlnm.Print_Area" localSheetId="17">'Title II - Program Plan'!$A$2:$C$19</definedName>
    <definedName name="_xlnm.Print_Area" localSheetId="16">'Title II- Set Asides'!$A$2:$C$6</definedName>
    <definedName name="_xlnm.Print_Area" localSheetId="22">'Title III - Prog. Act. Budget'!$D$9:$F$26</definedName>
    <definedName name="_xlnm.Print_Area" localSheetId="21">'Title III - Program Plan'!$A$1:$B$8</definedName>
    <definedName name="_xlnm.Print_Area" localSheetId="20">'Title III- Set Asides'!$A$1:$C$6</definedName>
    <definedName name="_xlnm.Print_Area" localSheetId="19">'Title III-Local Plan'!$A$2:$B$11</definedName>
    <definedName name="_xlnm.Print_Area" localSheetId="15">'Title II-LEA Application'!$A$2:$B$14</definedName>
    <definedName name="_xlnm.Print_Area" localSheetId="9">'Title I-LEA Plan'!$A$2:$B$23</definedName>
    <definedName name="_xlnm.Print_Area" localSheetId="28">'Title IV - Budget - SHS'!$D$9:$H$26</definedName>
    <definedName name="_xlnm.Print_Area" localSheetId="30">'Title IV - Budget - Tech'!$D$9:$H$26</definedName>
    <definedName name="_xlnm.Print_Area" localSheetId="26">'Title IV - Budget - WRE'!$D$9:$H$26</definedName>
    <definedName name="_xlnm.Print_Area" localSheetId="27">'Title IV - Program Plan - SHS'!$A$1:$D$3</definedName>
    <definedName name="_xlnm.Print_Area" localSheetId="29">'Title IV - Program Plan - Tech'!$A$1:$D$6</definedName>
    <definedName name="_xlnm.Print_Area" localSheetId="25">'Title IV - Program Plan - WRE'!$A$1:$D$16</definedName>
    <definedName name="_xlnm.Print_Area" localSheetId="24">'Title IV- Set Asides '!$A$1:$C$8</definedName>
    <definedName name="_xlnm.Print_Area" localSheetId="23">'Title IV-LEA Application'!$A$1:$B$25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3" l="1"/>
  <c r="L8" i="44"/>
  <c r="L34" i="28"/>
  <c r="I10" i="28" l="1"/>
  <c r="C19" i="63" l="1"/>
  <c r="D14" i="63" s="1"/>
  <c r="C12" i="63"/>
  <c r="D99" i="63" l="1"/>
  <c r="C89" i="63" a="1"/>
  <c r="C89" i="63" s="1"/>
  <c r="C78" i="63" a="1"/>
  <c r="C78" i="63" s="1"/>
  <c r="C67" i="63" a="1"/>
  <c r="C67" i="63" s="1"/>
  <c r="D65" i="63"/>
  <c r="B64" i="63"/>
  <c r="C61" i="63" a="1"/>
  <c r="C61" i="63" s="1"/>
  <c r="A60" i="63"/>
  <c r="D59" i="63"/>
  <c r="C49" i="63" a="1"/>
  <c r="C49" i="63" s="1"/>
  <c r="A48" i="63"/>
  <c r="D47" i="63"/>
  <c r="D46" i="63"/>
  <c r="D45" i="63"/>
  <c r="D44" i="63"/>
  <c r="C34" i="63" a="1"/>
  <c r="C34" i="63" s="1"/>
  <c r="A33" i="63"/>
  <c r="C23" i="63" a="1"/>
  <c r="C23" i="63" s="1"/>
  <c r="E80" i="62"/>
  <c r="D70" i="62" a="1"/>
  <c r="D70" i="62" s="1"/>
  <c r="D59" i="62" a="1"/>
  <c r="D59" i="62" s="1"/>
  <c r="D48" i="62"/>
  <c r="D48" i="62" a="1"/>
  <c r="E46" i="62"/>
  <c r="C45" i="62"/>
  <c r="D42" i="62" a="1"/>
  <c r="D42" i="62" s="1"/>
  <c r="B41" i="62"/>
  <c r="E40" i="62"/>
  <c r="D30" i="62" a="1"/>
  <c r="D30" i="62" s="1"/>
  <c r="B29" i="62"/>
  <c r="E28" i="62"/>
  <c r="E27" i="62"/>
  <c r="E26" i="62"/>
  <c r="E25" i="62"/>
  <c r="D15" i="62" a="1"/>
  <c r="D15" i="62" s="1"/>
  <c r="B14" i="62"/>
  <c r="D4" i="62" a="1"/>
  <c r="D4" i="62" s="1"/>
  <c r="D2" i="62"/>
  <c r="J27" i="60" l="1"/>
  <c r="K58" i="48"/>
  <c r="K59" i="48"/>
  <c r="K60" i="48"/>
  <c r="K61" i="48"/>
  <c r="K62" i="48"/>
  <c r="K63" i="48"/>
  <c r="K64" i="48"/>
  <c r="K65" i="48"/>
  <c r="K66" i="48"/>
  <c r="K67" i="48"/>
  <c r="K68" i="48"/>
  <c r="K69" i="48"/>
  <c r="K70" i="48"/>
  <c r="K71" i="48"/>
  <c r="K72" i="48"/>
  <c r="K73" i="48"/>
  <c r="K74" i="48"/>
  <c r="K75" i="48"/>
  <c r="K107" i="59"/>
  <c r="K108" i="59"/>
  <c r="K109" i="59"/>
  <c r="K110" i="59"/>
  <c r="K111" i="59"/>
  <c r="K112" i="59"/>
  <c r="K113" i="59"/>
  <c r="K114" i="59"/>
  <c r="K115" i="59"/>
  <c r="K116" i="59"/>
  <c r="K117" i="59"/>
  <c r="K118" i="59"/>
  <c r="K119" i="59"/>
  <c r="K120" i="59"/>
  <c r="K121" i="59"/>
  <c r="K122" i="59"/>
  <c r="K123" i="59"/>
  <c r="K124" i="59"/>
  <c r="K125" i="59"/>
  <c r="K82" i="59"/>
  <c r="K83" i="59"/>
  <c r="K84" i="59"/>
  <c r="K85" i="59"/>
  <c r="K86" i="59"/>
  <c r="K87" i="59"/>
  <c r="K88" i="59"/>
  <c r="K89" i="59"/>
  <c r="K90" i="59"/>
  <c r="K91" i="59"/>
  <c r="K92" i="59"/>
  <c r="K93" i="59"/>
  <c r="K94" i="59"/>
  <c r="K95" i="59"/>
  <c r="K96" i="59"/>
  <c r="K97" i="59"/>
  <c r="K98" i="59"/>
  <c r="K99" i="59"/>
  <c r="K100" i="59"/>
  <c r="K81" i="59"/>
  <c r="K58" i="59"/>
  <c r="K59" i="59"/>
  <c r="K60" i="59"/>
  <c r="K61" i="59"/>
  <c r="K62" i="59"/>
  <c r="K63" i="59"/>
  <c r="K64" i="59"/>
  <c r="K65" i="59"/>
  <c r="K66" i="59"/>
  <c r="K67" i="59"/>
  <c r="K68" i="59"/>
  <c r="K69" i="59"/>
  <c r="K70" i="59"/>
  <c r="K71" i="59"/>
  <c r="K72" i="59"/>
  <c r="K73" i="59"/>
  <c r="K74" i="59"/>
  <c r="K75" i="59"/>
  <c r="K76" i="59"/>
  <c r="K57" i="59"/>
  <c r="K110" i="48"/>
  <c r="K111" i="48"/>
  <c r="K112" i="48"/>
  <c r="K113" i="48"/>
  <c r="K114" i="48"/>
  <c r="K115" i="48"/>
  <c r="K116" i="48"/>
  <c r="K117" i="48"/>
  <c r="K118" i="48"/>
  <c r="K119" i="48"/>
  <c r="K120" i="48"/>
  <c r="K121" i="48"/>
  <c r="K122" i="48"/>
  <c r="K123" i="48"/>
  <c r="K124" i="48"/>
  <c r="K125" i="48"/>
  <c r="K106" i="60"/>
  <c r="K82" i="60"/>
  <c r="K83" i="60"/>
  <c r="K84" i="60"/>
  <c r="K85" i="60"/>
  <c r="K86" i="60"/>
  <c r="K87" i="60"/>
  <c r="K88" i="60"/>
  <c r="K89" i="60"/>
  <c r="K90" i="60"/>
  <c r="K91" i="60"/>
  <c r="K92" i="60"/>
  <c r="K93" i="60"/>
  <c r="K94" i="60"/>
  <c r="K95" i="60"/>
  <c r="K96" i="60"/>
  <c r="K97" i="60"/>
  <c r="K98" i="60"/>
  <c r="K99" i="60"/>
  <c r="K100" i="60"/>
  <c r="K81" i="60"/>
  <c r="K82" i="48"/>
  <c r="K83" i="48"/>
  <c r="K84" i="48"/>
  <c r="K85" i="48"/>
  <c r="K86" i="48"/>
  <c r="K87" i="48"/>
  <c r="K88" i="48"/>
  <c r="K89" i="48"/>
  <c r="K90" i="48"/>
  <c r="K91" i="48"/>
  <c r="K92" i="48"/>
  <c r="K93" i="48"/>
  <c r="K94" i="48"/>
  <c r="K95" i="48"/>
  <c r="K96" i="48"/>
  <c r="K97" i="48"/>
  <c r="K98" i="48"/>
  <c r="K99" i="48"/>
  <c r="K100" i="48"/>
  <c r="K81" i="48"/>
  <c r="K57" i="48"/>
  <c r="K107" i="60"/>
  <c r="K108" i="60"/>
  <c r="K109" i="60"/>
  <c r="K110" i="60"/>
  <c r="K111" i="60"/>
  <c r="K112" i="60"/>
  <c r="K113" i="60"/>
  <c r="K114" i="60"/>
  <c r="K115" i="60"/>
  <c r="K116" i="60"/>
  <c r="K117" i="60"/>
  <c r="K118" i="60"/>
  <c r="K119" i="60"/>
  <c r="K120" i="60"/>
  <c r="K121" i="60"/>
  <c r="K122" i="60"/>
  <c r="K123" i="60"/>
  <c r="K124" i="60"/>
  <c r="K125" i="60"/>
  <c r="K58" i="60"/>
  <c r="K59" i="60"/>
  <c r="K60" i="60"/>
  <c r="K61" i="60"/>
  <c r="K62" i="60"/>
  <c r="K63" i="60"/>
  <c r="K64" i="60"/>
  <c r="K65" i="60"/>
  <c r="K66" i="60"/>
  <c r="K67" i="60"/>
  <c r="K68" i="60"/>
  <c r="K69" i="60"/>
  <c r="K70" i="60"/>
  <c r="K71" i="60"/>
  <c r="K72" i="60"/>
  <c r="K73" i="60"/>
  <c r="K74" i="60"/>
  <c r="K75" i="60"/>
  <c r="K76" i="60"/>
  <c r="K57" i="60"/>
  <c r="J110" i="28" l="1"/>
  <c r="J111" i="28"/>
  <c r="J112" i="28"/>
  <c r="J113" i="28"/>
  <c r="J114" i="28"/>
  <c r="J115" i="28"/>
  <c r="J116" i="28"/>
  <c r="J117" i="28"/>
  <c r="J118" i="28"/>
  <c r="J119" i="28"/>
  <c r="J120" i="28"/>
  <c r="J121" i="28"/>
  <c r="J122" i="28"/>
  <c r="J123" i="28"/>
  <c r="J124" i="28"/>
  <c r="J125" i="28"/>
  <c r="J82" i="28"/>
  <c r="J83" i="28"/>
  <c r="J84" i="28"/>
  <c r="J85" i="28"/>
  <c r="J86" i="28"/>
  <c r="J87" i="28"/>
  <c r="J88" i="28"/>
  <c r="J89" i="28"/>
  <c r="J90" i="28"/>
  <c r="J91" i="28"/>
  <c r="J92" i="28"/>
  <c r="J93" i="28"/>
  <c r="J94" i="28"/>
  <c r="J95" i="28"/>
  <c r="J96" i="28"/>
  <c r="J97" i="28"/>
  <c r="J98" i="28"/>
  <c r="J99" i="28"/>
  <c r="J100" i="28"/>
  <c r="J81" i="28"/>
  <c r="J58" i="28"/>
  <c r="J59" i="28"/>
  <c r="J60" i="28"/>
  <c r="J61" i="28"/>
  <c r="J62" i="28"/>
  <c r="J63" i="28"/>
  <c r="J64" i="28"/>
  <c r="J65" i="28"/>
  <c r="J66" i="28"/>
  <c r="J67" i="28"/>
  <c r="J68" i="28"/>
  <c r="J69" i="28"/>
  <c r="J70" i="28"/>
  <c r="J71" i="28"/>
  <c r="J72" i="28"/>
  <c r="J73" i="28"/>
  <c r="J74" i="28"/>
  <c r="J75" i="28"/>
  <c r="J76" i="28"/>
  <c r="J57" i="28"/>
  <c r="E46" i="4" l="1"/>
  <c r="E80" i="4"/>
  <c r="D2" i="4" l="1"/>
  <c r="L107" i="59" l="1"/>
  <c r="L108" i="59"/>
  <c r="L109" i="59"/>
  <c r="M109" i="59" s="1"/>
  <c r="L110" i="59"/>
  <c r="M110" i="59" s="1"/>
  <c r="L111" i="59"/>
  <c r="L112" i="59"/>
  <c r="M112" i="59" s="1"/>
  <c r="L113" i="59"/>
  <c r="M113" i="59" s="1"/>
  <c r="L114" i="59"/>
  <c r="M114" i="59" s="1"/>
  <c r="L115" i="59"/>
  <c r="L106" i="59"/>
  <c r="L82" i="59"/>
  <c r="M82" i="59" s="1"/>
  <c r="L83" i="59"/>
  <c r="M83" i="59" s="1"/>
  <c r="L84" i="59"/>
  <c r="L85" i="59"/>
  <c r="M85" i="59" s="1"/>
  <c r="L86" i="59"/>
  <c r="M86" i="59" s="1"/>
  <c r="L87" i="59"/>
  <c r="M87" i="59" s="1"/>
  <c r="L88" i="59"/>
  <c r="L89" i="59"/>
  <c r="M89" i="59" s="1"/>
  <c r="L90" i="59"/>
  <c r="M90" i="59" s="1"/>
  <c r="L81" i="59"/>
  <c r="M81" i="59" s="1"/>
  <c r="L58" i="59"/>
  <c r="L59" i="59"/>
  <c r="L60" i="59"/>
  <c r="L61" i="59"/>
  <c r="M61" i="59" s="1"/>
  <c r="L62" i="59"/>
  <c r="L63" i="59"/>
  <c r="M63" i="59" s="1"/>
  <c r="L64" i="59"/>
  <c r="M64" i="59" s="1"/>
  <c r="L65" i="59"/>
  <c r="M65" i="59" s="1"/>
  <c r="L66" i="59"/>
  <c r="L57" i="59"/>
  <c r="M57" i="59" s="1"/>
  <c r="L34" i="59"/>
  <c r="L35" i="59"/>
  <c r="M35" i="59" s="1"/>
  <c r="L36" i="59"/>
  <c r="L37" i="59"/>
  <c r="M37" i="59" s="1"/>
  <c r="L38" i="59"/>
  <c r="M38" i="59" s="1"/>
  <c r="L39" i="59"/>
  <c r="M39" i="59" s="1"/>
  <c r="L40" i="59"/>
  <c r="L41" i="59"/>
  <c r="L42" i="59"/>
  <c r="M42" i="59" s="1"/>
  <c r="L33" i="59"/>
  <c r="L8" i="59"/>
  <c r="L9" i="59"/>
  <c r="L10" i="59"/>
  <c r="L11" i="59"/>
  <c r="L12" i="59"/>
  <c r="L13" i="59"/>
  <c r="L14" i="59"/>
  <c r="L15" i="59"/>
  <c r="L16" i="59"/>
  <c r="L7" i="59"/>
  <c r="L107" i="48"/>
  <c r="L108" i="48"/>
  <c r="M108" i="48" s="1"/>
  <c r="L109" i="48"/>
  <c r="L110" i="48"/>
  <c r="M110" i="48" s="1"/>
  <c r="L111" i="48"/>
  <c r="M111" i="48" s="1"/>
  <c r="L112" i="48"/>
  <c r="L113" i="48"/>
  <c r="M113" i="48" s="1"/>
  <c r="L114" i="48"/>
  <c r="M114" i="48" s="1"/>
  <c r="L115" i="48"/>
  <c r="M115" i="48" s="1"/>
  <c r="L106" i="48"/>
  <c r="L82" i="48"/>
  <c r="L83" i="48"/>
  <c r="M83" i="48" s="1"/>
  <c r="L84" i="48"/>
  <c r="M84" i="48" s="1"/>
  <c r="L85" i="48"/>
  <c r="M85" i="48" s="1"/>
  <c r="L86" i="48"/>
  <c r="M86" i="48" s="1"/>
  <c r="L87" i="48"/>
  <c r="M87" i="48" s="1"/>
  <c r="L88" i="48"/>
  <c r="M88" i="48" s="1"/>
  <c r="L89" i="48"/>
  <c r="M89" i="48" s="1"/>
  <c r="L90" i="48"/>
  <c r="L81" i="48"/>
  <c r="M81" i="48" s="1"/>
  <c r="L58" i="48"/>
  <c r="M58" i="48" s="1"/>
  <c r="L59" i="48"/>
  <c r="L60" i="48"/>
  <c r="L61" i="48"/>
  <c r="M61" i="48" s="1"/>
  <c r="L62" i="48"/>
  <c r="M62" i="48" s="1"/>
  <c r="L63" i="48"/>
  <c r="M63" i="48" s="1"/>
  <c r="L64" i="48"/>
  <c r="M64" i="48" s="1"/>
  <c r="L65" i="48"/>
  <c r="M65" i="48" s="1"/>
  <c r="L66" i="48"/>
  <c r="M66" i="48" s="1"/>
  <c r="L57" i="48"/>
  <c r="M57" i="48" s="1"/>
  <c r="L34" i="48"/>
  <c r="L35" i="48"/>
  <c r="M35" i="48" s="1"/>
  <c r="L36" i="48"/>
  <c r="M36" i="48" s="1"/>
  <c r="L37" i="48"/>
  <c r="M37" i="48" s="1"/>
  <c r="L38" i="48"/>
  <c r="L39" i="48"/>
  <c r="M39" i="48" s="1"/>
  <c r="L40" i="48"/>
  <c r="M40" i="48" s="1"/>
  <c r="L41" i="48"/>
  <c r="M41" i="48" s="1"/>
  <c r="L42" i="48"/>
  <c r="L33" i="48"/>
  <c r="L8" i="48"/>
  <c r="L9" i="48"/>
  <c r="L10" i="48"/>
  <c r="L11" i="48"/>
  <c r="L12" i="48"/>
  <c r="L13" i="48"/>
  <c r="L14" i="48"/>
  <c r="L15" i="48"/>
  <c r="L16" i="48"/>
  <c r="L7" i="48"/>
  <c r="L107" i="60"/>
  <c r="M107" i="60" s="1"/>
  <c r="L108" i="60"/>
  <c r="M108" i="60" s="1"/>
  <c r="L109" i="60"/>
  <c r="M109" i="60" s="1"/>
  <c r="L110" i="60"/>
  <c r="M110" i="60" s="1"/>
  <c r="L111" i="60"/>
  <c r="L112" i="60"/>
  <c r="M112" i="60" s="1"/>
  <c r="L113" i="60"/>
  <c r="M113" i="60" s="1"/>
  <c r="L114" i="60"/>
  <c r="M114" i="60" s="1"/>
  <c r="L115" i="60"/>
  <c r="M115" i="60" s="1"/>
  <c r="L106" i="60"/>
  <c r="M106" i="60" s="1"/>
  <c r="L82" i="60"/>
  <c r="M82" i="60" s="1"/>
  <c r="L83" i="60"/>
  <c r="M83" i="60" s="1"/>
  <c r="L84" i="60"/>
  <c r="M84" i="60" s="1"/>
  <c r="L85" i="60"/>
  <c r="M85" i="60" s="1"/>
  <c r="L86" i="60"/>
  <c r="M86" i="60" s="1"/>
  <c r="L87" i="60"/>
  <c r="M87" i="60" s="1"/>
  <c r="L88" i="60"/>
  <c r="M88" i="60" s="1"/>
  <c r="L89" i="60"/>
  <c r="M89" i="60" s="1"/>
  <c r="L90" i="60"/>
  <c r="M90" i="60" s="1"/>
  <c r="L81" i="60"/>
  <c r="M81" i="60" s="1"/>
  <c r="L58" i="60"/>
  <c r="M58" i="60" s="1"/>
  <c r="L59" i="60"/>
  <c r="L60" i="60"/>
  <c r="L61" i="60"/>
  <c r="M61" i="60" s="1"/>
  <c r="L62" i="60"/>
  <c r="M62" i="60" s="1"/>
  <c r="L63" i="60"/>
  <c r="M63" i="60" s="1"/>
  <c r="L64" i="60"/>
  <c r="M64" i="60" s="1"/>
  <c r="L65" i="60"/>
  <c r="M65" i="60" s="1"/>
  <c r="L66" i="60"/>
  <c r="M66" i="60" s="1"/>
  <c r="L57" i="60"/>
  <c r="M57" i="60" s="1"/>
  <c r="L34" i="60"/>
  <c r="L35" i="60"/>
  <c r="L36" i="60"/>
  <c r="L37" i="60"/>
  <c r="M37" i="60" s="1"/>
  <c r="L38" i="60"/>
  <c r="M38" i="60" s="1"/>
  <c r="L39" i="60"/>
  <c r="M39" i="60" s="1"/>
  <c r="L40" i="60"/>
  <c r="M40" i="60" s="1"/>
  <c r="L41" i="60"/>
  <c r="M41" i="60" s="1"/>
  <c r="L42" i="60"/>
  <c r="M42" i="60" s="1"/>
  <c r="L33" i="60"/>
  <c r="M33" i="60" s="1"/>
  <c r="L8" i="60"/>
  <c r="M8" i="60" s="1"/>
  <c r="L9" i="60"/>
  <c r="M9" i="60" s="1"/>
  <c r="L10" i="60"/>
  <c r="M10" i="60" s="1"/>
  <c r="L11" i="60"/>
  <c r="M11" i="60" s="1"/>
  <c r="L12" i="60"/>
  <c r="M12" i="60" s="1"/>
  <c r="L13" i="60"/>
  <c r="M13" i="60" s="1"/>
  <c r="L14" i="60"/>
  <c r="M14" i="60" s="1"/>
  <c r="L15" i="60"/>
  <c r="M15" i="60" s="1"/>
  <c r="L16" i="60"/>
  <c r="M16" i="60" s="1"/>
  <c r="L7" i="60"/>
  <c r="M7" i="60" s="1"/>
  <c r="M111" i="60"/>
  <c r="K126" i="60"/>
  <c r="K101" i="60"/>
  <c r="K77" i="60"/>
  <c r="K52" i="60"/>
  <c r="K51" i="60"/>
  <c r="K50" i="60"/>
  <c r="K49" i="60"/>
  <c r="K48" i="60"/>
  <c r="K47" i="60"/>
  <c r="K46" i="60"/>
  <c r="K45" i="60"/>
  <c r="K44" i="60"/>
  <c r="K43" i="60"/>
  <c r="K42" i="60"/>
  <c r="K41" i="60"/>
  <c r="K40" i="60"/>
  <c r="K39" i="60"/>
  <c r="K38" i="60"/>
  <c r="K37" i="60"/>
  <c r="K36" i="60"/>
  <c r="K35" i="60"/>
  <c r="K34" i="60"/>
  <c r="K33" i="60"/>
  <c r="J26" i="60"/>
  <c r="J25" i="60"/>
  <c r="J24" i="60"/>
  <c r="J23" i="60"/>
  <c r="J22" i="60"/>
  <c r="J21" i="60"/>
  <c r="J20" i="60"/>
  <c r="J19" i="60"/>
  <c r="J18" i="60"/>
  <c r="J17" i="60"/>
  <c r="J16" i="60"/>
  <c r="J15" i="60"/>
  <c r="J14" i="60"/>
  <c r="J13" i="60"/>
  <c r="J12" i="60"/>
  <c r="J11" i="60"/>
  <c r="J10" i="60"/>
  <c r="J9" i="60"/>
  <c r="J8" i="60"/>
  <c r="J7" i="60"/>
  <c r="M115" i="59"/>
  <c r="M111" i="59"/>
  <c r="M108" i="59"/>
  <c r="K106" i="59"/>
  <c r="K101" i="59"/>
  <c r="M88" i="59"/>
  <c r="M84" i="59"/>
  <c r="K77" i="59"/>
  <c r="M66" i="59"/>
  <c r="M62" i="59"/>
  <c r="M58" i="59"/>
  <c r="K52" i="59"/>
  <c r="K51" i="59"/>
  <c r="K50" i="59"/>
  <c r="K49" i="59"/>
  <c r="K48" i="59"/>
  <c r="K47" i="59"/>
  <c r="K46" i="59"/>
  <c r="K45" i="59"/>
  <c r="K44" i="59"/>
  <c r="K43" i="59"/>
  <c r="K42" i="59"/>
  <c r="M41" i="59"/>
  <c r="K41" i="59"/>
  <c r="M40" i="59"/>
  <c r="K40" i="59"/>
  <c r="K39" i="59"/>
  <c r="K38" i="59"/>
  <c r="K37" i="59"/>
  <c r="K36" i="59"/>
  <c r="M36" i="59" s="1"/>
  <c r="K35" i="59"/>
  <c r="K34" i="59"/>
  <c r="K33" i="59"/>
  <c r="J26" i="59"/>
  <c r="J25" i="59"/>
  <c r="J24" i="59"/>
  <c r="J23" i="59"/>
  <c r="J22" i="59"/>
  <c r="J21" i="59"/>
  <c r="J20" i="59"/>
  <c r="J19" i="59"/>
  <c r="J18" i="59"/>
  <c r="J17" i="59"/>
  <c r="J16" i="59"/>
  <c r="J15" i="59"/>
  <c r="J14" i="59"/>
  <c r="J13" i="59"/>
  <c r="J12" i="59"/>
  <c r="J11" i="59"/>
  <c r="J10" i="59"/>
  <c r="J9" i="59"/>
  <c r="J8" i="59"/>
  <c r="J7" i="59"/>
  <c r="M112" i="48"/>
  <c r="K109" i="48"/>
  <c r="M109" i="48" s="1"/>
  <c r="K108" i="48"/>
  <c r="K107" i="48"/>
  <c r="K106" i="48"/>
  <c r="K101" i="48"/>
  <c r="M90" i="48"/>
  <c r="M82" i="48"/>
  <c r="K77" i="48"/>
  <c r="K52" i="48"/>
  <c r="K51" i="48"/>
  <c r="K50" i="48"/>
  <c r="K49" i="48"/>
  <c r="K48" i="48"/>
  <c r="K47" i="48"/>
  <c r="K46" i="48"/>
  <c r="K45" i="48"/>
  <c r="K44" i="48"/>
  <c r="K43" i="48"/>
  <c r="M42" i="48"/>
  <c r="K42" i="48"/>
  <c r="K41" i="48"/>
  <c r="K40" i="48"/>
  <c r="K39" i="48"/>
  <c r="M38" i="48"/>
  <c r="K38" i="48"/>
  <c r="K37" i="48"/>
  <c r="K36" i="48"/>
  <c r="K35" i="48"/>
  <c r="K34" i="48"/>
  <c r="K33" i="48"/>
  <c r="J27" i="48"/>
  <c r="J26" i="48"/>
  <c r="J25" i="48"/>
  <c r="J24" i="48"/>
  <c r="J23" i="48"/>
  <c r="J22" i="48"/>
  <c r="J21" i="48"/>
  <c r="J20" i="48"/>
  <c r="J19" i="48"/>
  <c r="J18" i="48"/>
  <c r="J17" i="48"/>
  <c r="J16" i="48"/>
  <c r="J15" i="48"/>
  <c r="J14" i="48"/>
  <c r="J13" i="48"/>
  <c r="J12" i="48"/>
  <c r="J11" i="48"/>
  <c r="J10" i="48"/>
  <c r="J9" i="48"/>
  <c r="J8" i="48"/>
  <c r="J7" i="48"/>
  <c r="K58" i="46"/>
  <c r="K59" i="46"/>
  <c r="L59" i="46" s="1"/>
  <c r="K60" i="46"/>
  <c r="L60" i="46" s="1"/>
  <c r="K57" i="46"/>
  <c r="L57" i="46" s="1"/>
  <c r="K107" i="46"/>
  <c r="L107" i="46" s="1"/>
  <c r="K108" i="46"/>
  <c r="L108" i="46" s="1"/>
  <c r="K109" i="46"/>
  <c r="L109" i="46" s="1"/>
  <c r="K106" i="46"/>
  <c r="L58" i="46"/>
  <c r="K82" i="46"/>
  <c r="L82" i="46" s="1"/>
  <c r="K83" i="46"/>
  <c r="L83" i="46" s="1"/>
  <c r="K84" i="46"/>
  <c r="L84" i="46" s="1"/>
  <c r="K81" i="46"/>
  <c r="L81" i="46" s="1"/>
  <c r="K34" i="46"/>
  <c r="K35" i="46"/>
  <c r="L35" i="46" s="1"/>
  <c r="K36" i="46"/>
  <c r="K33" i="46"/>
  <c r="L33" i="46" s="1"/>
  <c r="K8" i="46"/>
  <c r="K9" i="46"/>
  <c r="K10" i="46"/>
  <c r="K7" i="46"/>
  <c r="L7" i="46" s="1"/>
  <c r="J109" i="46"/>
  <c r="J108" i="46"/>
  <c r="J107" i="46"/>
  <c r="L106" i="46"/>
  <c r="J106" i="46"/>
  <c r="J101" i="46"/>
  <c r="J77" i="46"/>
  <c r="J52" i="46"/>
  <c r="J51" i="46"/>
  <c r="J50" i="46"/>
  <c r="J49" i="46"/>
  <c r="J48" i="46"/>
  <c r="J47" i="46"/>
  <c r="J46" i="46"/>
  <c r="J45" i="46"/>
  <c r="J44" i="46"/>
  <c r="J43" i="46"/>
  <c r="J42" i="46"/>
  <c r="J41" i="46"/>
  <c r="J40" i="46"/>
  <c r="J39" i="46"/>
  <c r="J38" i="46"/>
  <c r="J37" i="46"/>
  <c r="J36" i="46"/>
  <c r="J35" i="46"/>
  <c r="J34" i="46"/>
  <c r="J33" i="46"/>
  <c r="I27" i="46"/>
  <c r="I26" i="46"/>
  <c r="I25" i="46"/>
  <c r="I24" i="46"/>
  <c r="I23" i="46"/>
  <c r="I22" i="46"/>
  <c r="I21" i="46"/>
  <c r="I20" i="46"/>
  <c r="I19" i="46"/>
  <c r="I18" i="46"/>
  <c r="I17" i="46"/>
  <c r="I16" i="46"/>
  <c r="I15" i="46"/>
  <c r="I14" i="46"/>
  <c r="I13" i="46"/>
  <c r="I12" i="46"/>
  <c r="I11" i="46"/>
  <c r="I10" i="46"/>
  <c r="I9" i="46"/>
  <c r="I8" i="46"/>
  <c r="I7" i="46"/>
  <c r="K107" i="45"/>
  <c r="K108" i="45"/>
  <c r="L108" i="45" s="1"/>
  <c r="K109" i="45"/>
  <c r="L109" i="45" s="1"/>
  <c r="K110" i="45"/>
  <c r="K111" i="45"/>
  <c r="K112" i="45"/>
  <c r="L112" i="45" s="1"/>
  <c r="K113" i="45"/>
  <c r="L113" i="45" s="1"/>
  <c r="K114" i="45"/>
  <c r="K115" i="45"/>
  <c r="K106" i="45"/>
  <c r="L106" i="45" s="1"/>
  <c r="K82" i="45"/>
  <c r="L82" i="45" s="1"/>
  <c r="K83" i="45"/>
  <c r="K84" i="45"/>
  <c r="K85" i="45"/>
  <c r="L85" i="45" s="1"/>
  <c r="K86" i="45"/>
  <c r="L86" i="45" s="1"/>
  <c r="K87" i="45"/>
  <c r="L87" i="45" s="1"/>
  <c r="K88" i="45"/>
  <c r="K89" i="45"/>
  <c r="L89" i="45" s="1"/>
  <c r="K90" i="45"/>
  <c r="L90" i="45" s="1"/>
  <c r="K81" i="45"/>
  <c r="K58" i="45"/>
  <c r="K59" i="45"/>
  <c r="K60" i="45"/>
  <c r="L60" i="45" s="1"/>
  <c r="K61" i="45"/>
  <c r="K62" i="45"/>
  <c r="K63" i="45"/>
  <c r="L63" i="45" s="1"/>
  <c r="K64" i="45"/>
  <c r="L64" i="45" s="1"/>
  <c r="K65" i="45"/>
  <c r="K66" i="45"/>
  <c r="K57" i="45"/>
  <c r="L57" i="45" s="1"/>
  <c r="K34" i="45"/>
  <c r="L34" i="45" s="1"/>
  <c r="K35" i="45"/>
  <c r="K36" i="45"/>
  <c r="K37" i="45"/>
  <c r="L37" i="45" s="1"/>
  <c r="K38" i="45"/>
  <c r="L38" i="45" s="1"/>
  <c r="K39" i="45"/>
  <c r="K40" i="45"/>
  <c r="K41" i="45"/>
  <c r="L41" i="45" s="1"/>
  <c r="K42" i="45"/>
  <c r="L42" i="45" s="1"/>
  <c r="K33" i="45"/>
  <c r="K8" i="45"/>
  <c r="K9" i="45"/>
  <c r="K10" i="45"/>
  <c r="K11" i="45"/>
  <c r="L11" i="45" s="1"/>
  <c r="K12" i="45"/>
  <c r="K13" i="45"/>
  <c r="K14" i="45"/>
  <c r="K15" i="45"/>
  <c r="K16" i="45"/>
  <c r="K7" i="45"/>
  <c r="L7" i="45" s="1"/>
  <c r="L115" i="45"/>
  <c r="L114" i="45"/>
  <c r="L111" i="45"/>
  <c r="L110" i="45"/>
  <c r="J109" i="45"/>
  <c r="J108" i="45"/>
  <c r="L107" i="45"/>
  <c r="J107" i="45"/>
  <c r="J106" i="45"/>
  <c r="J126" i="45" s="1"/>
  <c r="J101" i="45"/>
  <c r="L88" i="45"/>
  <c r="L84" i="45"/>
  <c r="L83" i="45"/>
  <c r="L81" i="45"/>
  <c r="J77" i="45"/>
  <c r="L66" i="45"/>
  <c r="L65" i="45"/>
  <c r="L62" i="45"/>
  <c r="L61" i="45"/>
  <c r="L59" i="45"/>
  <c r="L58" i="45"/>
  <c r="J52" i="45"/>
  <c r="J51" i="45"/>
  <c r="J50" i="45"/>
  <c r="J49" i="45"/>
  <c r="J48" i="45"/>
  <c r="J47" i="45"/>
  <c r="J46" i="45"/>
  <c r="J45" i="45"/>
  <c r="J44" i="45"/>
  <c r="J43" i="45"/>
  <c r="J42" i="45"/>
  <c r="J41" i="45"/>
  <c r="L40" i="45"/>
  <c r="J40" i="45"/>
  <c r="L39" i="45"/>
  <c r="J39" i="45"/>
  <c r="J38" i="45"/>
  <c r="J37" i="45"/>
  <c r="L36" i="45"/>
  <c r="J36" i="45"/>
  <c r="L35" i="45"/>
  <c r="J35" i="45"/>
  <c r="J34" i="45"/>
  <c r="J33" i="45"/>
  <c r="L33" i="45" s="1"/>
  <c r="I27" i="45"/>
  <c r="I26" i="45"/>
  <c r="I25" i="45"/>
  <c r="I24" i="45"/>
  <c r="I23" i="45"/>
  <c r="I22" i="45"/>
  <c r="I21" i="45"/>
  <c r="I20" i="45"/>
  <c r="I19" i="45"/>
  <c r="I18" i="45"/>
  <c r="I17" i="45"/>
  <c r="L16" i="45"/>
  <c r="I16" i="45"/>
  <c r="L15" i="45"/>
  <c r="I15" i="45"/>
  <c r="I14" i="45"/>
  <c r="I13" i="45"/>
  <c r="L12" i="45"/>
  <c r="I12" i="45"/>
  <c r="I11" i="45"/>
  <c r="I10" i="45"/>
  <c r="I9" i="45"/>
  <c r="L8" i="45"/>
  <c r="I8" i="45"/>
  <c r="I7" i="45"/>
  <c r="K107" i="44"/>
  <c r="K108" i="44"/>
  <c r="L108" i="44" s="1"/>
  <c r="K109" i="44"/>
  <c r="L109" i="44" s="1"/>
  <c r="K110" i="44"/>
  <c r="L110" i="44" s="1"/>
  <c r="K111" i="44"/>
  <c r="L111" i="44" s="1"/>
  <c r="K112" i="44"/>
  <c r="L112" i="44" s="1"/>
  <c r="K113" i="44"/>
  <c r="L113" i="44" s="1"/>
  <c r="K114" i="44"/>
  <c r="L114" i="44" s="1"/>
  <c r="K115" i="44"/>
  <c r="L115" i="44" s="1"/>
  <c r="K106" i="44"/>
  <c r="K82" i="44"/>
  <c r="K83" i="44"/>
  <c r="L83" i="44" s="1"/>
  <c r="K84" i="44"/>
  <c r="L84" i="44" s="1"/>
  <c r="K85" i="44"/>
  <c r="L85" i="44" s="1"/>
  <c r="K86" i="44"/>
  <c r="K87" i="44"/>
  <c r="L87" i="44" s="1"/>
  <c r="K88" i="44"/>
  <c r="K89" i="44"/>
  <c r="L89" i="44" s="1"/>
  <c r="K90" i="44"/>
  <c r="K81" i="44"/>
  <c r="L81" i="44" s="1"/>
  <c r="K58" i="44"/>
  <c r="L58" i="44" s="1"/>
  <c r="K59" i="44"/>
  <c r="L59" i="44" s="1"/>
  <c r="K60" i="44"/>
  <c r="K61" i="44"/>
  <c r="L61" i="44" s="1"/>
  <c r="K62" i="44"/>
  <c r="L62" i="44" s="1"/>
  <c r="K63" i="44"/>
  <c r="L63" i="44" s="1"/>
  <c r="K64" i="44"/>
  <c r="K65" i="44"/>
  <c r="L65" i="44" s="1"/>
  <c r="K66" i="44"/>
  <c r="L66" i="44" s="1"/>
  <c r="K57" i="44"/>
  <c r="L57" i="44" s="1"/>
  <c r="K34" i="44"/>
  <c r="K35" i="44"/>
  <c r="L35" i="44" s="1"/>
  <c r="K36" i="44"/>
  <c r="K37" i="44"/>
  <c r="L37" i="44" s="1"/>
  <c r="K38" i="44"/>
  <c r="K39" i="44"/>
  <c r="L39" i="44" s="1"/>
  <c r="K40" i="44"/>
  <c r="L40" i="44" s="1"/>
  <c r="K41" i="44"/>
  <c r="L41" i="44" s="1"/>
  <c r="K42" i="44"/>
  <c r="K33" i="44"/>
  <c r="L33" i="44" s="1"/>
  <c r="K8" i="44"/>
  <c r="K9" i="44"/>
  <c r="K10" i="44"/>
  <c r="K11" i="44"/>
  <c r="K12" i="44"/>
  <c r="K13" i="44"/>
  <c r="K14" i="44"/>
  <c r="K15" i="44"/>
  <c r="K16" i="44"/>
  <c r="K7" i="44"/>
  <c r="L7" i="44" s="1"/>
  <c r="J109" i="44"/>
  <c r="J108" i="44"/>
  <c r="J107" i="44"/>
  <c r="L107" i="44" s="1"/>
  <c r="J106" i="44"/>
  <c r="J101" i="44"/>
  <c r="L90" i="44"/>
  <c r="L88" i="44"/>
  <c r="L86" i="44"/>
  <c r="L82" i="44"/>
  <c r="J77" i="44"/>
  <c r="L64" i="44"/>
  <c r="L60" i="44"/>
  <c r="J52" i="44"/>
  <c r="J51" i="44"/>
  <c r="J50" i="44"/>
  <c r="J49" i="44"/>
  <c r="J48" i="44"/>
  <c r="J47" i="44"/>
  <c r="J46" i="44"/>
  <c r="J45" i="44"/>
  <c r="J44" i="44"/>
  <c r="J43" i="44"/>
  <c r="L42" i="44"/>
  <c r="J42" i="44"/>
  <c r="J41" i="44"/>
  <c r="J40" i="44"/>
  <c r="J39" i="44"/>
  <c r="L38" i="44"/>
  <c r="J38" i="44"/>
  <c r="J37" i="44"/>
  <c r="J36" i="44"/>
  <c r="J35" i="44"/>
  <c r="L34" i="44"/>
  <c r="J34" i="44"/>
  <c r="J33" i="44"/>
  <c r="I27" i="44"/>
  <c r="I26" i="44"/>
  <c r="I25" i="44"/>
  <c r="I24" i="44"/>
  <c r="I23" i="44"/>
  <c r="I22" i="44"/>
  <c r="I21" i="44"/>
  <c r="I20" i="44"/>
  <c r="I19" i="44"/>
  <c r="I18" i="44"/>
  <c r="I17" i="44"/>
  <c r="I16" i="44"/>
  <c r="I15" i="44"/>
  <c r="I14" i="44"/>
  <c r="I13" i="44"/>
  <c r="I12" i="44"/>
  <c r="I11" i="44"/>
  <c r="I10" i="44"/>
  <c r="I9" i="44"/>
  <c r="I8" i="44"/>
  <c r="I7" i="44"/>
  <c r="J107" i="28"/>
  <c r="J108" i="28"/>
  <c r="J109" i="28"/>
  <c r="J106" i="28"/>
  <c r="I26" i="28"/>
  <c r="I25" i="28"/>
  <c r="I24" i="28"/>
  <c r="I23" i="28"/>
  <c r="I22" i="28"/>
  <c r="I21" i="28"/>
  <c r="I20" i="28"/>
  <c r="I19" i="28"/>
  <c r="I18" i="28"/>
  <c r="I17" i="28"/>
  <c r="I16" i="28"/>
  <c r="I15" i="28"/>
  <c r="I14" i="28"/>
  <c r="I13" i="28"/>
  <c r="I12" i="28"/>
  <c r="I11" i="28"/>
  <c r="I9" i="28"/>
  <c r="L7" i="28" s="1"/>
  <c r="I8" i="28"/>
  <c r="I7" i="28"/>
  <c r="J34" i="28"/>
  <c r="J35" i="28"/>
  <c r="J36" i="28"/>
  <c r="J37" i="28"/>
  <c r="J38" i="28"/>
  <c r="J39" i="28"/>
  <c r="J40" i="28"/>
  <c r="J41" i="28"/>
  <c r="J42" i="28"/>
  <c r="J43" i="28"/>
  <c r="J44" i="28"/>
  <c r="J45" i="28"/>
  <c r="J46" i="28"/>
  <c r="J47" i="28"/>
  <c r="J48" i="28"/>
  <c r="J49" i="28"/>
  <c r="J50" i="28"/>
  <c r="J51" i="28"/>
  <c r="J52" i="28"/>
  <c r="J33" i="28"/>
  <c r="K82" i="28"/>
  <c r="L82" i="28" s="1"/>
  <c r="K83" i="28"/>
  <c r="K84" i="28"/>
  <c r="K85" i="28"/>
  <c r="K86" i="28"/>
  <c r="K87" i="28"/>
  <c r="K88" i="28"/>
  <c r="K89" i="28"/>
  <c r="K90" i="28"/>
  <c r="K81" i="28"/>
  <c r="L81" i="28" s="1"/>
  <c r="K107" i="28"/>
  <c r="K108" i="28"/>
  <c r="K109" i="28"/>
  <c r="K110" i="28"/>
  <c r="L110" i="28" s="1"/>
  <c r="K111" i="28"/>
  <c r="L111" i="28" s="1"/>
  <c r="K112" i="28"/>
  <c r="K113" i="28"/>
  <c r="K114" i="28"/>
  <c r="L114" i="28" s="1"/>
  <c r="K115" i="28"/>
  <c r="K106" i="28"/>
  <c r="J101" i="28"/>
  <c r="K58" i="28"/>
  <c r="L58" i="28" s="1"/>
  <c r="K59" i="28"/>
  <c r="K60" i="28"/>
  <c r="K61" i="28"/>
  <c r="K62" i="28"/>
  <c r="K63" i="28"/>
  <c r="K64" i="28"/>
  <c r="K65" i="28"/>
  <c r="K66" i="28"/>
  <c r="K57" i="28"/>
  <c r="L57" i="28" s="1"/>
  <c r="J77" i="28"/>
  <c r="C45" i="4"/>
  <c r="K35" i="28"/>
  <c r="K36" i="28"/>
  <c r="K37" i="28"/>
  <c r="L37" i="28" s="1"/>
  <c r="K38" i="28"/>
  <c r="K39" i="28"/>
  <c r="K40" i="28"/>
  <c r="K41" i="28"/>
  <c r="K42" i="28"/>
  <c r="K34" i="28"/>
  <c r="K33" i="28"/>
  <c r="I27" i="28" l="1"/>
  <c r="M59" i="48"/>
  <c r="L36" i="46"/>
  <c r="E31" i="62"/>
  <c r="D50" i="63"/>
  <c r="D54" i="63"/>
  <c r="D57" i="63"/>
  <c r="E30" i="62"/>
  <c r="D49" i="63"/>
  <c r="E57" i="62"/>
  <c r="D76" i="63"/>
  <c r="D72" i="63"/>
  <c r="D61" i="63"/>
  <c r="D75" i="63"/>
  <c r="D71" i="63"/>
  <c r="D67" i="63"/>
  <c r="E54" i="62"/>
  <c r="D73" i="63"/>
  <c r="D58" i="63"/>
  <c r="D53" i="63"/>
  <c r="D74" i="63"/>
  <c r="E42" i="62"/>
  <c r="E35" i="62"/>
  <c r="E53" i="62"/>
  <c r="E38" i="62"/>
  <c r="E56" i="62"/>
  <c r="E52" i="62"/>
  <c r="E48" i="62"/>
  <c r="E39" i="62"/>
  <c r="E34" i="62"/>
  <c r="E55" i="62"/>
  <c r="J53" i="28"/>
  <c r="J126" i="28"/>
  <c r="L107" i="28"/>
  <c r="M60" i="59"/>
  <c r="M107" i="59"/>
  <c r="M59" i="59"/>
  <c r="M33" i="59"/>
  <c r="J27" i="59"/>
  <c r="M16" i="59" s="1"/>
  <c r="D98" i="63" s="1"/>
  <c r="M12" i="59"/>
  <c r="D94" i="63" s="1"/>
  <c r="K126" i="59"/>
  <c r="M7" i="59"/>
  <c r="M14" i="59"/>
  <c r="D96" i="63" s="1"/>
  <c r="M106" i="59"/>
  <c r="M9" i="59"/>
  <c r="M10" i="59"/>
  <c r="M34" i="59"/>
  <c r="K53" i="59"/>
  <c r="M15" i="59"/>
  <c r="D97" i="63" s="1"/>
  <c r="M11" i="59"/>
  <c r="D93" i="63" s="1"/>
  <c r="K126" i="48"/>
  <c r="M106" i="48"/>
  <c r="M107" i="48"/>
  <c r="M60" i="48"/>
  <c r="M7" i="48"/>
  <c r="M9" i="48"/>
  <c r="M11" i="48"/>
  <c r="D82" i="63" s="1"/>
  <c r="M34" i="48"/>
  <c r="M13" i="48"/>
  <c r="D84" i="63" s="1"/>
  <c r="M12" i="48"/>
  <c r="D83" i="63" s="1"/>
  <c r="M16" i="48"/>
  <c r="D87" i="63" s="1"/>
  <c r="M8" i="48"/>
  <c r="M15" i="48"/>
  <c r="D86" i="63" s="1"/>
  <c r="M60" i="60"/>
  <c r="M59" i="60"/>
  <c r="M36" i="60"/>
  <c r="M35" i="60"/>
  <c r="E53" i="4"/>
  <c r="E57" i="4"/>
  <c r="E56" i="4"/>
  <c r="E55" i="4"/>
  <c r="M34" i="60"/>
  <c r="K53" i="60"/>
  <c r="E52" i="4"/>
  <c r="E54" i="4"/>
  <c r="L12" i="44"/>
  <c r="D39" i="63" s="1"/>
  <c r="L13" i="44"/>
  <c r="D40" i="63" s="1"/>
  <c r="L14" i="44"/>
  <c r="D41" i="63" s="1"/>
  <c r="L10" i="44"/>
  <c r="L10" i="46"/>
  <c r="L8" i="46"/>
  <c r="J126" i="46"/>
  <c r="L34" i="46"/>
  <c r="J53" i="46"/>
  <c r="L9" i="46"/>
  <c r="D63" i="63" s="1"/>
  <c r="L13" i="45"/>
  <c r="D55" i="63" s="1"/>
  <c r="L9" i="45"/>
  <c r="D51" i="63" s="1"/>
  <c r="D35" i="63"/>
  <c r="M14" i="48"/>
  <c r="D85" i="63" s="1"/>
  <c r="M33" i="48"/>
  <c r="M10" i="48"/>
  <c r="K53" i="48"/>
  <c r="E42" i="4"/>
  <c r="E38" i="4"/>
  <c r="E31" i="4"/>
  <c r="E34" i="4"/>
  <c r="E35" i="4"/>
  <c r="E39" i="4"/>
  <c r="E30" i="4"/>
  <c r="J53" i="45"/>
  <c r="L10" i="45"/>
  <c r="D52" i="63" s="1"/>
  <c r="L14" i="45"/>
  <c r="D56" i="63" s="1"/>
  <c r="L15" i="44"/>
  <c r="D42" i="63" s="1"/>
  <c r="L9" i="44"/>
  <c r="D36" i="63" s="1"/>
  <c r="L16" i="44"/>
  <c r="D43" i="63" s="1"/>
  <c r="J53" i="44"/>
  <c r="L11" i="44"/>
  <c r="D38" i="63" s="1"/>
  <c r="J126" i="44"/>
  <c r="L36" i="44"/>
  <c r="L106" i="44"/>
  <c r="E15" i="4" s="1"/>
  <c r="L106" i="28"/>
  <c r="L33" i="28"/>
  <c r="L83" i="28"/>
  <c r="L87" i="28"/>
  <c r="L90" i="28"/>
  <c r="L63" i="28"/>
  <c r="L112" i="28"/>
  <c r="L108" i="28"/>
  <c r="L59" i="28"/>
  <c r="L86" i="28"/>
  <c r="L115" i="28"/>
  <c r="L66" i="28"/>
  <c r="L39" i="28"/>
  <c r="L42" i="28"/>
  <c r="L38" i="28"/>
  <c r="L64" i="28"/>
  <c r="L60" i="28"/>
  <c r="L89" i="28"/>
  <c r="L62" i="28"/>
  <c r="L88" i="28"/>
  <c r="L65" i="28"/>
  <c r="L61" i="28"/>
  <c r="L113" i="28"/>
  <c r="L109" i="28"/>
  <c r="L85" i="28"/>
  <c r="L84" i="28"/>
  <c r="L41" i="28"/>
  <c r="L36" i="28"/>
  <c r="L40" i="28"/>
  <c r="L35" i="28"/>
  <c r="K7" i="28"/>
  <c r="K8" i="28"/>
  <c r="K9" i="28"/>
  <c r="K10" i="28"/>
  <c r="K11" i="28"/>
  <c r="K12" i="28"/>
  <c r="K13" i="28"/>
  <c r="K14" i="28"/>
  <c r="K15" i="28"/>
  <c r="K16" i="28"/>
  <c r="L11" i="28" l="1"/>
  <c r="L12" i="28"/>
  <c r="L16" i="28"/>
  <c r="L13" i="28"/>
  <c r="L14" i="28"/>
  <c r="L15" i="28"/>
  <c r="L8" i="28"/>
  <c r="D24" i="63" s="1"/>
  <c r="L9" i="28"/>
  <c r="D25" i="63" s="1"/>
  <c r="L10" i="28"/>
  <c r="D26" i="63" s="1"/>
  <c r="D64" i="63"/>
  <c r="D80" i="63"/>
  <c r="D23" i="63"/>
  <c r="D92" i="63"/>
  <c r="D62" i="63"/>
  <c r="D70" i="63"/>
  <c r="D89" i="63"/>
  <c r="E72" i="62"/>
  <c r="D91" i="63"/>
  <c r="E49" i="62"/>
  <c r="D68" i="63"/>
  <c r="E15" i="62"/>
  <c r="E62" i="62"/>
  <c r="D81" i="63"/>
  <c r="D37" i="63"/>
  <c r="D69" i="63"/>
  <c r="D78" i="63"/>
  <c r="D34" i="63"/>
  <c r="D60" i="63"/>
  <c r="E60" i="62"/>
  <c r="D79" i="63"/>
  <c r="E18" i="62"/>
  <c r="E50" i="62"/>
  <c r="E59" i="62"/>
  <c r="E4" i="62"/>
  <c r="E67" i="4"/>
  <c r="E67" i="62"/>
  <c r="E77" i="4"/>
  <c r="E77" i="62"/>
  <c r="E37" i="4"/>
  <c r="E37" i="62"/>
  <c r="E36" i="4"/>
  <c r="E36" i="62"/>
  <c r="E22" i="4"/>
  <c r="E22" i="62"/>
  <c r="E51" i="62"/>
  <c r="E74" i="4"/>
  <c r="E74" i="62"/>
  <c r="E73" i="62"/>
  <c r="E70" i="62"/>
  <c r="E19" i="4"/>
  <c r="E19" i="62"/>
  <c r="E32" i="4"/>
  <c r="E32" i="62"/>
  <c r="E65" i="4"/>
  <c r="E65" i="62"/>
  <c r="E79" i="4"/>
  <c r="E79" i="62"/>
  <c r="E24" i="4"/>
  <c r="E24" i="62"/>
  <c r="E33" i="4"/>
  <c r="E33" i="62"/>
  <c r="E66" i="4"/>
  <c r="E66" i="62"/>
  <c r="E44" i="4"/>
  <c r="E44" i="62"/>
  <c r="E43" i="62"/>
  <c r="E21" i="4"/>
  <c r="E21" i="62"/>
  <c r="E68" i="4"/>
  <c r="E68" i="62"/>
  <c r="E63" i="4"/>
  <c r="E63" i="62"/>
  <c r="E78" i="4"/>
  <c r="E78" i="62"/>
  <c r="E23" i="4"/>
  <c r="E23" i="62"/>
  <c r="E17" i="4"/>
  <c r="E17" i="62"/>
  <c r="E16" i="4"/>
  <c r="E16" i="62"/>
  <c r="E45" i="4"/>
  <c r="E45" i="62"/>
  <c r="E20" i="4"/>
  <c r="E20" i="62"/>
  <c r="E64" i="4"/>
  <c r="E64" i="62"/>
  <c r="E61" i="4"/>
  <c r="E61" i="62"/>
  <c r="E75" i="4"/>
  <c r="E75" i="62"/>
  <c r="E73" i="4"/>
  <c r="E70" i="4"/>
  <c r="E72" i="4"/>
  <c r="M13" i="59"/>
  <c r="D95" i="63" s="1"/>
  <c r="M8" i="59"/>
  <c r="D90" i="63" s="1"/>
  <c r="E62" i="4"/>
  <c r="E60" i="4"/>
  <c r="E59" i="4"/>
  <c r="E51" i="4"/>
  <c r="E50" i="4"/>
  <c r="E49" i="4"/>
  <c r="E48" i="4"/>
  <c r="E18" i="4"/>
  <c r="E43" i="4"/>
  <c r="E4" i="4"/>
  <c r="E40" i="4"/>
  <c r="E7" i="4" l="1"/>
  <c r="E7" i="62"/>
  <c r="D66" i="63"/>
  <c r="E58" i="62"/>
  <c r="D48" i="63"/>
  <c r="D100" i="63"/>
  <c r="D77" i="63"/>
  <c r="D88" i="63"/>
  <c r="E47" i="4"/>
  <c r="E69" i="62"/>
  <c r="E29" i="62"/>
  <c r="E41" i="4"/>
  <c r="E6" i="4"/>
  <c r="E6" i="62"/>
  <c r="E41" i="62"/>
  <c r="E5" i="4"/>
  <c r="E5" i="62"/>
  <c r="E71" i="4"/>
  <c r="E71" i="62"/>
  <c r="E47" i="62"/>
  <c r="E76" i="4"/>
  <c r="E76" i="62"/>
  <c r="E69" i="4"/>
  <c r="E58" i="4"/>
  <c r="E28" i="4"/>
  <c r="E27" i="4"/>
  <c r="E26" i="4"/>
  <c r="D101" i="63" l="1"/>
  <c r="E81" i="62"/>
  <c r="E82" i="62" s="1"/>
  <c r="E81" i="4"/>
  <c r="E82" i="4" s="1"/>
  <c r="D31" i="63"/>
  <c r="D32" i="63"/>
  <c r="D30" i="63"/>
  <c r="D28" i="63"/>
  <c r="D29" i="63"/>
  <c r="D27" i="63"/>
  <c r="E25" i="4"/>
  <c r="E29" i="4" s="1"/>
  <c r="D70" i="4" a="1"/>
  <c r="D70" i="4" s="1"/>
  <c r="D59" i="4" a="1"/>
  <c r="D59" i="4" s="1"/>
  <c r="D48" i="4" a="1"/>
  <c r="D48" i="4" s="1"/>
  <c r="D42" i="4" a="1"/>
  <c r="D42" i="4" s="1"/>
  <c r="D30" i="4" a="1"/>
  <c r="D30" i="4" s="1"/>
  <c r="D15" i="4" a="1"/>
  <c r="D15" i="4" s="1"/>
  <c r="D4" i="4" a="1"/>
  <c r="D33" i="63" l="1"/>
  <c r="E12" i="4"/>
  <c r="E12" i="62"/>
  <c r="E9" i="4"/>
  <c r="E9" i="62"/>
  <c r="E10" i="4"/>
  <c r="E10" i="62"/>
  <c r="E11" i="4"/>
  <c r="E11" i="62"/>
  <c r="E8" i="4"/>
  <c r="E8" i="62"/>
  <c r="E13" i="4"/>
  <c r="E13" i="62"/>
  <c r="D4" i="4"/>
  <c r="B41" i="4"/>
  <c r="D102" i="63" l="1"/>
  <c r="E14" i="62"/>
  <c r="E83" i="62" s="1"/>
  <c r="E14" i="4"/>
  <c r="E83" i="4" s="1"/>
  <c r="B29" i="4"/>
  <c r="B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tc={0885C717-5939-4285-9B7E-1278821DBAC5}</author>
    <author>tc={95886827-6F35-4DB0-B81B-12E0BFFB586D}</author>
    <author>tc={8F1CE19C-8C3E-4407-B2D1-4A6F5558AE27}</author>
  </authors>
  <commentList>
    <comment ref="C77" authorId="0" shapeId="0" xr:uid="{0885C717-5939-4285-9B7E-1278821DBAC5}">
      <text>
        <t>[Threaded comment]
Your version of Excel allows you to read this threaded comment; however, any edits to it will get removed if the file is opened in a newer version of Excel. Learn more: https://go.microsoft.com/fwlink/?linkid=870924
Comment:
    LEAs receiving more than $30,000 can spend at least 20% on Well-Rounded Education. LEAs receiving less than $30,000 Title IV allocation may use the funding for any category in any ratio.</t>
      </text>
    </comment>
    <comment ref="C88" authorId="1" shapeId="0" xr:uid="{95886827-6F35-4DB0-B81B-12E0BFFB586D}">
      <text>
        <t>[Threaded comment]
Your version of Excel allows you to read this threaded comment; however, any edits to it will get removed if the file is opened in a newer version of Excel. Learn more: https://go.microsoft.com/fwlink/?linkid=870924
Comment:
    For LEAs receiving more than $30,000, at least 20% can be spent for Safe and Healthy Students. LEAs receiving less than $30,000 Title IV allocation may use the funding for any category in any ratio.</t>
      </text>
    </comment>
    <comment ref="C100" authorId="2" shapeId="0" xr:uid="{8F1CE19C-8C3E-4407-B2D1-4A6F5558AE27}">
      <text>
        <t>[Threaded comment]
Your version of Excel allows you to read this threaded comment; however, any edits to it will get removed if the file is opened in a newer version of Excel. Learn more: https://go.microsoft.com/fwlink/?linkid=870924
Comment:
    For LEAs receiving more than $30,000, at least 15% can be spent on Effective Use of Technology. LEAs receiving less than $30,000 Title IV allocation may use the funding for any category in any ratio.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<sst xmlns="http://schemas.openxmlformats.org/spreadsheetml/2006/main" count="3315" uniqueCount="536">
  <si>
    <t>ESEA Consolidated Application</t>
  </si>
  <si>
    <t>FY23 ConApp Planning Tool</t>
  </si>
  <si>
    <t>Select LEA from list</t>
  </si>
  <si>
    <t>Preliminary Allocation</t>
  </si>
  <si>
    <t>Title I-A</t>
  </si>
  <si>
    <t>Title II-A</t>
  </si>
  <si>
    <t>Title III-A</t>
  </si>
  <si>
    <t>Title IV-A</t>
  </si>
  <si>
    <t>Consolidated Schoolwide Program</t>
  </si>
  <si>
    <t>Click to return to the Application Section Menu</t>
  </si>
  <si>
    <r>
      <rPr>
        <b/>
        <u/>
        <sz val="11"/>
        <color theme="1"/>
        <rFont val="Calibri"/>
        <family val="2"/>
        <scheme val="minor"/>
      </rPr>
      <t xml:space="preserve">ESSER II Spending Priority Areas:
</t>
    </r>
    <r>
      <rPr>
        <sz val="11"/>
        <color theme="1"/>
        <rFont val="Calibri"/>
        <family val="2"/>
        <scheme val="minor"/>
      </rPr>
      <t xml:space="preserve">In alignment with US Department of Education (USED) priorities for these funds, Office of the State Superintendent of Education (OSSE) encourages LEAs to use these emergency funds to do the following:
•	Safely Reopen Schools
•	Address Specific Needs
•	Address Learning Loss
Reference the table below for descriptions for an overview of the four spending priority areas where you can allocate funds for the ESSER II/ESSER II Equivalent App. This tab will not be in EGMS.  </t>
    </r>
    <r>
      <rPr>
        <b/>
        <sz val="11"/>
        <color theme="1"/>
        <rFont val="Calibri"/>
        <family val="2"/>
        <scheme val="minor"/>
      </rPr>
      <t xml:space="preserve">There is no action needed for this tab other than to review. </t>
    </r>
    <r>
      <rPr>
        <sz val="11"/>
        <color theme="1"/>
        <rFont val="Calibri"/>
        <family val="2"/>
        <scheme val="minor"/>
      </rPr>
      <t xml:space="preserve"> See the "Budget Codes" tab for the specific codes needed for EGMS.</t>
    </r>
  </si>
  <si>
    <t>Spending Priority Area</t>
  </si>
  <si>
    <t>A. Safely Reopen Schools:  To prepare schools for safe reopening, the LEA plans to spend ESSER II Equivalent funds on the following (select all that apply):</t>
  </si>
  <si>
    <t>Use of fund description</t>
  </si>
  <si>
    <r>
      <rPr>
        <b/>
        <sz val="11"/>
        <color theme="1"/>
        <rFont val="Calibri"/>
        <family val="2"/>
        <scheme val="minor"/>
      </rPr>
      <t xml:space="preserve">A1. </t>
    </r>
    <r>
      <rPr>
        <sz val="11"/>
        <color theme="1"/>
        <rFont val="Calibri"/>
        <family val="2"/>
        <scheme val="minor"/>
      </rPr>
      <t>Air Quality Equipment, Maintenance and Servicing</t>
    </r>
  </si>
  <si>
    <r>
      <rPr>
        <b/>
        <sz val="11"/>
        <color theme="1"/>
        <rFont val="Calibri"/>
        <family val="2"/>
        <scheme val="minor"/>
      </rPr>
      <t xml:space="preserve">A2. </t>
    </r>
    <r>
      <rPr>
        <sz val="11"/>
        <color theme="1"/>
        <rFont val="Calibri"/>
        <family val="2"/>
        <scheme val="minor"/>
      </rPr>
      <t>Facility and Outdoor Space Upgrades and Modifications</t>
    </r>
  </si>
  <si>
    <r>
      <rPr>
        <b/>
        <sz val="11"/>
        <color theme="1"/>
        <rFont val="Calibri"/>
        <family val="2"/>
        <scheme val="minor"/>
      </rPr>
      <t xml:space="preserve">A3. </t>
    </r>
    <r>
      <rPr>
        <sz val="11"/>
        <color theme="1"/>
        <rFont val="Calibri"/>
        <family val="2"/>
        <scheme val="minor"/>
      </rPr>
      <t>Supplemental Staffing –  Operations</t>
    </r>
  </si>
  <si>
    <r>
      <rPr>
        <b/>
        <sz val="11"/>
        <color theme="1"/>
        <rFont val="Calibri"/>
        <family val="2"/>
        <scheme val="minor"/>
      </rPr>
      <t xml:space="preserve">A4. </t>
    </r>
    <r>
      <rPr>
        <sz val="11"/>
        <color theme="1"/>
        <rFont val="Calibri"/>
        <family val="2"/>
        <scheme val="minor"/>
      </rPr>
      <t>Coronavirus Testing</t>
    </r>
  </si>
  <si>
    <r>
      <rPr>
        <b/>
        <sz val="11"/>
        <color theme="1"/>
        <rFont val="Calibri"/>
        <family val="2"/>
        <scheme val="minor"/>
      </rPr>
      <t>A5.</t>
    </r>
    <r>
      <rPr>
        <sz val="11"/>
        <color theme="1"/>
        <rFont val="Calibri"/>
        <family val="2"/>
        <scheme val="minor"/>
      </rPr>
      <t xml:space="preserve"> PPE and Other Health and Safety Supplies</t>
    </r>
  </si>
  <si>
    <r>
      <rPr>
        <b/>
        <sz val="11"/>
        <color theme="1"/>
        <rFont val="Calibri"/>
        <family val="2"/>
        <scheme val="minor"/>
      </rPr>
      <t>A6.</t>
    </r>
    <r>
      <rPr>
        <sz val="11"/>
        <color theme="1"/>
        <rFont val="Calibri"/>
        <family val="2"/>
        <scheme val="minor"/>
      </rPr>
      <t xml:space="preserve"> Sanitation Services</t>
    </r>
  </si>
  <si>
    <r>
      <rPr>
        <b/>
        <sz val="11"/>
        <color theme="1"/>
        <rFont val="Calibri"/>
        <family val="2"/>
        <scheme val="minor"/>
      </rPr>
      <t xml:space="preserve">A7. </t>
    </r>
    <r>
      <rPr>
        <sz val="11"/>
        <color theme="1"/>
        <rFont val="Calibri"/>
        <family val="2"/>
        <scheme val="minor"/>
      </rPr>
      <t xml:space="preserve">Public Health Consulting Services </t>
    </r>
  </si>
  <si>
    <r>
      <rPr>
        <b/>
        <sz val="11"/>
        <color theme="1"/>
        <rFont val="Calibri"/>
        <family val="2"/>
        <scheme val="minor"/>
      </rPr>
      <t>A8</t>
    </r>
    <r>
      <rPr>
        <sz val="11"/>
        <color theme="1"/>
        <rFont val="Calibri"/>
        <family val="2"/>
        <scheme val="minor"/>
      </rPr>
      <t>. Reopen - Other</t>
    </r>
  </si>
  <si>
    <t>B.  Address Specific Needs:  To address specific needs brought on by the COVID-19 public health emergency and school closures, the LEA plans to spend ESSER II Equivalent funds on the following (select all that apply):</t>
  </si>
  <si>
    <r>
      <rPr>
        <b/>
        <sz val="11"/>
        <color theme="1"/>
        <rFont val="Calibri"/>
        <family val="2"/>
        <scheme val="minor"/>
      </rPr>
      <t>B1.</t>
    </r>
    <r>
      <rPr>
        <sz val="11"/>
        <color theme="1"/>
        <rFont val="Calibri"/>
        <family val="2"/>
        <scheme val="minor"/>
      </rPr>
      <t xml:space="preserve"> Nutrition, Physical Activity, and Physical Health Supports</t>
    </r>
  </si>
  <si>
    <r>
      <rPr>
        <b/>
        <sz val="11"/>
        <color theme="1"/>
        <rFont val="Calibri"/>
        <family val="2"/>
        <scheme val="minor"/>
      </rPr>
      <t>B2.</t>
    </r>
    <r>
      <rPr>
        <sz val="11"/>
        <color theme="1"/>
        <rFont val="Calibri"/>
        <family val="2"/>
        <scheme val="minor"/>
      </rPr>
      <t xml:space="preserve"> Mental Health Services and Supports for Students</t>
    </r>
  </si>
  <si>
    <r>
      <rPr>
        <b/>
        <sz val="11"/>
        <color theme="1"/>
        <rFont val="Calibri"/>
        <family val="2"/>
        <scheme val="minor"/>
      </rPr>
      <t>B3.</t>
    </r>
    <r>
      <rPr>
        <sz val="11"/>
        <color theme="1"/>
        <rFont val="Calibri"/>
        <family val="2"/>
        <scheme val="minor"/>
      </rPr>
      <t xml:space="preserve"> Mental Health Services and Supports for Staff</t>
    </r>
  </si>
  <si>
    <r>
      <rPr>
        <b/>
        <sz val="11"/>
        <color theme="1"/>
        <rFont val="Calibri"/>
        <family val="2"/>
        <scheme val="minor"/>
      </rPr>
      <t>B4.</t>
    </r>
    <r>
      <rPr>
        <sz val="11"/>
        <color theme="1"/>
        <rFont val="Calibri"/>
        <family val="2"/>
        <scheme val="minor"/>
      </rPr>
      <t xml:space="preserve"> Educational Technology – Devices</t>
    </r>
  </si>
  <si>
    <r>
      <rPr>
        <b/>
        <sz val="11"/>
        <color theme="1"/>
        <rFont val="Calibri"/>
        <family val="2"/>
        <scheme val="minor"/>
      </rPr>
      <t>B5.</t>
    </r>
    <r>
      <rPr>
        <sz val="11"/>
        <color theme="1"/>
        <rFont val="Calibri"/>
        <family val="2"/>
        <scheme val="minor"/>
      </rPr>
      <t xml:space="preserve"> Educational Technology – Internet Access</t>
    </r>
  </si>
  <si>
    <r>
      <rPr>
        <b/>
        <sz val="11"/>
        <color theme="1"/>
        <rFont val="Calibri"/>
        <family val="2"/>
        <scheme val="minor"/>
      </rPr>
      <t>B6.</t>
    </r>
    <r>
      <rPr>
        <sz val="11"/>
        <color theme="1"/>
        <rFont val="Calibri"/>
        <family val="2"/>
        <scheme val="minor"/>
      </rPr>
      <t xml:space="preserve"> Educational Technology – Digital Services</t>
    </r>
  </si>
  <si>
    <r>
      <rPr>
        <b/>
        <sz val="11"/>
        <color theme="1"/>
        <rFont val="Calibri"/>
        <family val="2"/>
        <scheme val="minor"/>
      </rPr>
      <t>B7.</t>
    </r>
    <r>
      <rPr>
        <sz val="11"/>
        <color theme="1"/>
        <rFont val="Calibri"/>
        <family val="2"/>
        <scheme val="minor"/>
      </rPr>
      <t xml:space="preserve"> Address Specific Needs - Other</t>
    </r>
  </si>
  <si>
    <t>C1. Address Learning Loss:  To address learning loss, the LEA plans to spend ESSER II Equivalent funds on following (select all that apply):</t>
  </si>
  <si>
    <r>
      <rPr>
        <b/>
        <sz val="11"/>
        <color theme="1"/>
        <rFont val="Calibri"/>
        <family val="2"/>
        <scheme val="minor"/>
      </rPr>
      <t>C1.</t>
    </r>
    <r>
      <rPr>
        <sz val="11"/>
        <color theme="1"/>
        <rFont val="Calibri"/>
        <family val="2"/>
        <scheme val="minor"/>
      </rPr>
      <t xml:space="preserve"> Supplemental Staffing – Instructional</t>
    </r>
  </si>
  <si>
    <r>
      <rPr>
        <b/>
        <sz val="11"/>
        <color theme="1"/>
        <rFont val="Calibri"/>
        <family val="2"/>
        <scheme val="minor"/>
      </rPr>
      <t xml:space="preserve">C2. </t>
    </r>
    <r>
      <rPr>
        <sz val="11"/>
        <color theme="1"/>
        <rFont val="Calibri"/>
        <family val="2"/>
        <scheme val="minor"/>
      </rPr>
      <t>Diagnostic, Formative, and Interim Assessment</t>
    </r>
  </si>
  <si>
    <r>
      <rPr>
        <b/>
        <sz val="11"/>
        <color theme="1"/>
        <rFont val="Calibri"/>
        <family val="2"/>
        <scheme val="minor"/>
      </rPr>
      <t xml:space="preserve">C3. </t>
    </r>
    <r>
      <rPr>
        <sz val="11"/>
        <color theme="1"/>
        <rFont val="Calibri"/>
        <family val="2"/>
        <scheme val="minor"/>
      </rPr>
      <t>Curriculum</t>
    </r>
  </si>
  <si>
    <r>
      <rPr>
        <b/>
        <sz val="11"/>
        <color theme="1"/>
        <rFont val="Calibri"/>
        <family val="2"/>
        <scheme val="minor"/>
      </rPr>
      <t xml:space="preserve">C4. </t>
    </r>
    <r>
      <rPr>
        <sz val="11"/>
        <color theme="1"/>
        <rFont val="Calibri"/>
        <family val="2"/>
        <scheme val="minor"/>
      </rPr>
      <t>Intervention Programs</t>
    </r>
  </si>
  <si>
    <r>
      <rPr>
        <b/>
        <sz val="11"/>
        <color theme="1"/>
        <rFont val="Calibri"/>
        <family val="2"/>
        <scheme val="minor"/>
      </rPr>
      <t>C5.</t>
    </r>
    <r>
      <rPr>
        <sz val="11"/>
        <color theme="1"/>
        <rFont val="Calibri"/>
        <family val="2"/>
        <scheme val="minor"/>
      </rPr>
      <t xml:space="preserve"> Professional Development</t>
    </r>
  </si>
  <si>
    <r>
      <rPr>
        <b/>
        <sz val="11"/>
        <color theme="1"/>
        <rFont val="Calibri"/>
        <family val="2"/>
        <scheme val="minor"/>
      </rPr>
      <t>C6.</t>
    </r>
    <r>
      <rPr>
        <sz val="11"/>
        <color theme="1"/>
        <rFont val="Calibri"/>
        <family val="2"/>
        <scheme val="minor"/>
      </rPr>
      <t xml:space="preserve"> Summer Programs</t>
    </r>
  </si>
  <si>
    <r>
      <rPr>
        <b/>
        <sz val="11"/>
        <color theme="1"/>
        <rFont val="Calibri"/>
        <family val="2"/>
        <scheme val="minor"/>
      </rPr>
      <t>C7.</t>
    </r>
    <r>
      <rPr>
        <sz val="11"/>
        <color theme="1"/>
        <rFont val="Calibri"/>
        <family val="2"/>
        <scheme val="minor"/>
      </rPr>
      <t xml:space="preserve"> Afterschool Programs</t>
    </r>
  </si>
  <si>
    <r>
      <rPr>
        <b/>
        <sz val="11"/>
        <color theme="1"/>
        <rFont val="Calibri"/>
        <family val="2"/>
        <scheme val="minor"/>
      </rPr>
      <t xml:space="preserve">C8. </t>
    </r>
    <r>
      <rPr>
        <sz val="11"/>
        <color theme="1"/>
        <rFont val="Calibri"/>
        <family val="2"/>
        <scheme val="minor"/>
      </rPr>
      <t>Tutors Programs and Services</t>
    </r>
  </si>
  <si>
    <r>
      <rPr>
        <b/>
        <sz val="11"/>
        <color theme="1"/>
        <rFont val="Calibri"/>
        <family val="2"/>
        <scheme val="minor"/>
      </rPr>
      <t xml:space="preserve">C9. </t>
    </r>
    <r>
      <rPr>
        <sz val="11"/>
        <color theme="1"/>
        <rFont val="Calibri"/>
        <family val="2"/>
        <scheme val="minor"/>
      </rPr>
      <t>Address Learning Loss - Other</t>
    </r>
  </si>
  <si>
    <t>C2. If the LEA are using funds to address learning loss among students disproportionately affected by the coronavirus and school closures, please select check those populations (select all that apply):</t>
  </si>
  <si>
    <t>Populations Served</t>
  </si>
  <si>
    <t>☐ Low-income children or students</t>
  </si>
  <si>
    <t>☐ Children with disabilities</t>
  </si>
  <si>
    <t>☐ English learners</t>
  </si>
  <si>
    <t>☐ Racial and ethnic minorities</t>
  </si>
  <si>
    <t>☐ Students experiencing homelessness</t>
  </si>
  <si>
    <t xml:space="preserve">☐ Youth in foster care </t>
  </si>
  <si>
    <t>D. Other Use of Funds Not Included in the Three Strategic Priorities</t>
  </si>
  <si>
    <t>For planned spending not included in the three spending priorities (Safely Reopening Schools, Address Specific Needs, and Addressing Learning Loss), please describe what needs the LEA will be prioritizing and how ESSER II Equivalent funds will be used to address those needs. (text box for response up to 5000 characters)</t>
  </si>
  <si>
    <t>ESEA Budget Summary</t>
  </si>
  <si>
    <t>Grant</t>
  </si>
  <si>
    <t>Strategy</t>
  </si>
  <si>
    <t>TOTAL BUDGET</t>
  </si>
  <si>
    <t>Consolidated SWP</t>
  </si>
  <si>
    <t>Title I</t>
  </si>
  <si>
    <t xml:space="preserve"> Parent and Family Engagement Set-Aside</t>
  </si>
  <si>
    <t>Administrative Set-Aside</t>
  </si>
  <si>
    <t>Financial Incentives and Rewards Set-Aside</t>
  </si>
  <si>
    <t xml:space="preserve">Additional Off the Top Reservation </t>
  </si>
  <si>
    <t>Title II</t>
  </si>
  <si>
    <t>Title III</t>
  </si>
  <si>
    <t>Strategy #1 - 
Providing Effective Language Instruction</t>
  </si>
  <si>
    <t>Strategy #2 - Professional Development for Educators of English Learners</t>
  </si>
  <si>
    <t>Strategy #3 - 
Parent, Family and Community Outreach</t>
  </si>
  <si>
    <t>Title III Total:</t>
  </si>
  <si>
    <t xml:space="preserve">Title IV - Well Rounded Education </t>
  </si>
  <si>
    <t>Total Title IV - Well Rounded Education:</t>
  </si>
  <si>
    <t>For LEAs receiving more than $30,000, at least 20% can be spent from Well Rounded Education. LEAs receiving less than $30,000 Title IV allocation,  may use funding for any categories in any ratio.</t>
  </si>
  <si>
    <t>Title IV - Safe and Healthy Students</t>
  </si>
  <si>
    <t>Total Title IV - Safe and Healthy Students:</t>
  </si>
  <si>
    <t>For LEAs receiving more than $30,000, at least 20% can be spent for Safe and Healthy Students. LEAs receiving less than $30,000 Title IV allocation,  may use funding for any categories in any ratio.</t>
  </si>
  <si>
    <t>Title IV - Effective Use of Technology</t>
  </si>
  <si>
    <t>Administrative Set Aside:</t>
  </si>
  <si>
    <t>Total Title IV - Effective Use of Technologyy:</t>
  </si>
  <si>
    <t>For LEAs receiving more than $30,000, at least 15% can be spent for Effective Use of Technology. LEAs receiving less than $30,000 Title IV allocation,  may use funding for any categories in any ratio.</t>
  </si>
  <si>
    <t>Total Title IV</t>
  </si>
  <si>
    <t xml:space="preserve">Grand Total: </t>
  </si>
  <si>
    <t>Column1</t>
  </si>
  <si>
    <t>Column2</t>
  </si>
  <si>
    <t>Column3</t>
  </si>
  <si>
    <t>Column4</t>
  </si>
  <si>
    <t>Application Sections</t>
  </si>
  <si>
    <t>Unconsolidated Programs</t>
  </si>
  <si>
    <t>Roles Involved in Developing Applicaiton Responses</t>
  </si>
  <si>
    <r>
      <rPr>
        <i/>
        <sz val="11"/>
        <color theme="1"/>
        <rFont val="Calibri"/>
        <family val="2"/>
        <scheme val="minor"/>
      </rPr>
      <t>Use the links below to navigate throughout the interactive workbook.</t>
    </r>
    <r>
      <rPr>
        <b/>
        <u/>
        <sz val="11"/>
        <color theme="1"/>
        <rFont val="Calibri"/>
        <family val="2"/>
        <scheme val="minor"/>
      </rPr>
      <t xml:space="preserve"> </t>
    </r>
  </si>
  <si>
    <t xml:space="preserve">Complete the sections indicated if your LEA consolidates funds into a consolidated schoolwide program pool. </t>
  </si>
  <si>
    <t xml:space="preserve">Complete the sections indicated if your LEA is operating program plan(s) Title without consolidating funds in a schoolwide program pool.  </t>
  </si>
  <si>
    <t xml:space="preserve">The following are suggested roles that may help complete the corresponding sections. </t>
  </si>
  <si>
    <t>ConApp Budget Summary</t>
  </si>
  <si>
    <t>Complete</t>
  </si>
  <si>
    <t>Finance and LEA Leaders</t>
  </si>
  <si>
    <t xml:space="preserve">Consolidated Schoolwide Program </t>
  </si>
  <si>
    <t>-</t>
  </si>
  <si>
    <t>Consolidated Schoolwide Program Plan</t>
  </si>
  <si>
    <t>LEA Leaders, School Leaders, Teachers</t>
  </si>
  <si>
    <t>Title I- LEA Plan</t>
  </si>
  <si>
    <t>Parent and Family Engagement</t>
  </si>
  <si>
    <t>LEA Leaders, School Leaders, Teachers, Parents and Community Members</t>
  </si>
  <si>
    <t>Title I - Program Plan</t>
  </si>
  <si>
    <t>LEA Leaders, School Leaders</t>
  </si>
  <si>
    <t>Title I - Set Asides</t>
  </si>
  <si>
    <t>If Title I-A allocation is more than $500k, complete PFE set aside</t>
  </si>
  <si>
    <t>Title I -Program Activities Budget</t>
  </si>
  <si>
    <t>Title II - LEA Application</t>
  </si>
  <si>
    <t>Title II - Set Asides</t>
  </si>
  <si>
    <t>Optional</t>
  </si>
  <si>
    <t>Title II - Program Plan</t>
  </si>
  <si>
    <t>Title II - Program Activities Budget</t>
  </si>
  <si>
    <t>Title III - Local Plan</t>
  </si>
  <si>
    <t>Complete, if TIII-A is more than $10,000</t>
  </si>
  <si>
    <t>Complete, if Title III allocation accepts an allocation over $10,000</t>
  </si>
  <si>
    <t xml:space="preserve">LEA Leaders, School Leaders, Teachers </t>
  </si>
  <si>
    <t>Title III - Set Asides</t>
  </si>
  <si>
    <t>Title III - Program Plan</t>
  </si>
  <si>
    <t>Title III - Program Activities Budget</t>
  </si>
  <si>
    <t>Title IV - LEA Application</t>
  </si>
  <si>
    <t>Complete, Question #2 only</t>
  </si>
  <si>
    <t xml:space="preserve">Title IV - Set Asides </t>
  </si>
  <si>
    <t>Title IV - Program Plan - Well Rounded Education</t>
  </si>
  <si>
    <t>Title IV - Budget - Well Rounded Education</t>
  </si>
  <si>
    <t>Complete, if Title IV allocation is more than $30,000.</t>
  </si>
  <si>
    <t>Title IV - Program Plan - Safe and Healthy Schools</t>
  </si>
  <si>
    <t xml:space="preserve">Complete, if Title IV allocation is more than $30,000. </t>
  </si>
  <si>
    <t>Title IV - Budget - Safe and Healthy Schools</t>
  </si>
  <si>
    <t>Title IV - Program Plan - Effective Use of Technology</t>
  </si>
  <si>
    <t>Title IV - Budget -Effective Use of Technology</t>
  </si>
  <si>
    <t xml:space="preserve">If your LEA partially consolidated any Title grant, follow the unconsolidated column for the unconsolidated portion of the allocation. 
</t>
  </si>
  <si>
    <t>LEAs receiving less than $30,000 Title IV allocation may use the funding for any category in any ratio.</t>
  </si>
  <si>
    <t>Application Checklist Questions</t>
  </si>
  <si>
    <r>
      <rPr>
        <b/>
        <sz val="12"/>
        <color theme="1"/>
        <rFont val="Calibri"/>
        <family val="2"/>
        <scheme val="minor"/>
      </rPr>
      <t>Directions:</t>
    </r>
    <r>
      <rPr>
        <sz val="12"/>
        <color theme="1"/>
        <rFont val="Calibri"/>
        <family val="2"/>
        <scheme val="minor"/>
      </rPr>
      <t xml:space="preserve"> Use this sheet to draft responses to the prompts in the ConApp.  Please enter all responses and fund allocations in each cell highlighted in yellow. </t>
    </r>
  </si>
  <si>
    <t xml:space="preserve">1. </t>
  </si>
  <si>
    <t>What are the identified needs of the schools in the LEA, based on the comprehensive needs assessment, particularly the needs of children who are failing, or at-risk of failing to meet the academic standards? (Section 1114(b)(6))</t>
  </si>
  <si>
    <t xml:space="preserve">Summarize specific skills, supplies, access, instruction gaps, outside-of-classroom needs, etc. that students, educators and schools require to reach standards of high academic performance?	</t>
  </si>
  <si>
    <t>The response should name the skills, supplies, access, instruction gaps, outside-of-classroom needs, etc. that students, educators and schools require to reach standards of high academic performance. (Allowability of expenditures depends on the identification of the needs named in the response to Question 1. Describe the strategies of the plan(s) to address these needs in Question 2 below.)</t>
  </si>
  <si>
    <t xml:space="preserve">2. </t>
  </si>
  <si>
    <t>How will the strategies of the consolidated schoolwide plan(s) meet the intents and purposes of each funding stream? (Section 1114(a)(3)(A) and 1114(b)(7)(B))2</t>
  </si>
  <si>
    <t>Summarize a description of how the intents and purposes will be met for each funding source included in the consolidation? The intent and purposes statement may or may not reflect how the money from each funding source is being spent, but must collectively address how the school is meeting the intents and purposes of all programs consolidated?</t>
  </si>
  <si>
    <t>The response should name each consolidated grant and explain how the plan, as a whole or with specific strategies, will address the grant’s purposes.</t>
  </si>
  <si>
    <t xml:space="preserve">3. </t>
  </si>
  <si>
    <t>Describe when and how the consolidated schoolwide program plan(s) is evaluated to determine the effectiveness of programs and activities and potential need for revision, modification, or discontinuation for the next school year? (Section 1114(b)(3))</t>
  </si>
  <si>
    <t xml:space="preserve">Summarize who is responsible for the evaluation, when it happens (spring, summer, fall, winter) and how decisions are made (i.e., focus group, surveys, open discussion forum, etc.) to continue the same schoolwide plan(s) or make revisions for the next school year at each school?	</t>
  </si>
  <si>
    <t>The response should state who is responsible for the evaluation, when it happens and how decisions are made to continue the same schoolwide plan(s) or make revisions for the next school year at each school.</t>
  </si>
  <si>
    <t>4.</t>
  </si>
  <si>
    <t>If applicable, how did this year's consolidated program plan strategies or activities change from last year's schoolwide plan(s) in response to the annual evaluation? (Section 1114(b)(3))</t>
  </si>
  <si>
    <t xml:space="preserve">Summarize the conclusions of the evaluation and how the findings will be used to make recommendations for continuation or modification of the current year schoolwide program plan(s)?	</t>
  </si>
  <si>
    <r>
      <t xml:space="preserve">Directions: Use this sheet to draft responses to the prompts in the ConApp.   
</t>
    </r>
    <r>
      <rPr>
        <sz val="11"/>
        <rFont val="Calibri"/>
        <family val="2"/>
        <scheme val="minor"/>
      </rPr>
      <t>1. Name the strategies of the consolidated schoolwide program(s).
2. Summarize the activities that will be funded to implement the strategy
3. If staff are included in strategy activities, list the name(s) of the role(s) (e.g., Program Coordinator, Instructional Specialist)</t>
    </r>
  </si>
  <si>
    <t xml:space="preserve">Strategy </t>
  </si>
  <si>
    <t>Name the strategy of the schoolwide program plan(s) that will be funded to improve the educational programs of the schools(s).</t>
  </si>
  <si>
    <t>Summarize the activities that will be funded to implement the plans’ strategy. In the summary, describe (a) the alignment of the activities with the identified needs, (b) the strategy’s activities and (c) the strategy’s goals or expected outcomes.</t>
  </si>
  <si>
    <t>If staff are included in strategy activities, list the name(s) of the role(s) (e.g. Program Director, Program Manager, Dean of Students).</t>
  </si>
  <si>
    <t>1</t>
  </si>
  <si>
    <t>Example Strategy 1</t>
  </si>
  <si>
    <t>2</t>
  </si>
  <si>
    <t>Example Strategy 2</t>
  </si>
  <si>
    <t>3</t>
  </si>
  <si>
    <t>This is a Test Strategy</t>
  </si>
  <si>
    <t>4</t>
  </si>
  <si>
    <t>[Enter Strategy #4]</t>
  </si>
  <si>
    <t>5</t>
  </si>
  <si>
    <t>[Enter Strategy #5]</t>
  </si>
  <si>
    <t>6</t>
  </si>
  <si>
    <t>[Enter Strategy #6]</t>
  </si>
  <si>
    <t>7</t>
  </si>
  <si>
    <t>[Enter Strategy #7]</t>
  </si>
  <si>
    <t>8</t>
  </si>
  <si>
    <t>[Enter Strategy #8]</t>
  </si>
  <si>
    <t>9</t>
  </si>
  <si>
    <t>[Enter Strategy #9]</t>
  </si>
  <si>
    <t>10</t>
  </si>
  <si>
    <t>[Enter Strategy #10]</t>
  </si>
  <si>
    <t xml:space="preserve">  </t>
  </si>
  <si>
    <t>Consolidated Schoolwide Plan Program Activities Budget</t>
  </si>
  <si>
    <r>
      <rPr>
        <b/>
        <sz val="12"/>
        <color theme="1"/>
        <rFont val="Calibri"/>
        <family val="2"/>
        <scheme val="minor"/>
      </rPr>
      <t xml:space="preserve">Directions: </t>
    </r>
    <r>
      <rPr>
        <sz val="12"/>
        <color theme="1"/>
        <rFont val="Calibri"/>
        <family val="2"/>
        <scheme val="minor"/>
      </rPr>
      <t xml:space="preserve"> For salaries and benefits, the LEA must provide a list of all planned expenditures from the Consolidated Schoolwide Program pool of funds. All expenditures in this section must match the total amount consolidated from all funds sources. Enter text or numbers in the yellow cells. 
Site Code - Enter here to identify the location of the expenditure, ex. 0000, 1245
Program Category - Choose from the drop-down menu to select the appropriate category for the expenditure. 10- Instruction for Teachers, 20 - Support Services for Counselors, Assistant Principals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that the grant will be funding, even if the grant is only funding a portion of the staff member's salary. Ex. If there will be 3 Teachers funded, enter 3 in this field.
Amount - The worksheet will calculate the total amount. ex. 1 Teacher salary and benefits cost is $50,000, but 3 will be funded in the grant, enter $50,000. </t>
    </r>
  </si>
  <si>
    <t>Program Activity Budget - Salaries and Benefits</t>
  </si>
  <si>
    <t>Budget Category</t>
  </si>
  <si>
    <t>Site Code</t>
  </si>
  <si>
    <t>Line Item Number</t>
  </si>
  <si>
    <t>Program Category</t>
  </si>
  <si>
    <t>Role</t>
  </si>
  <si>
    <t># of Staff in Role</t>
  </si>
  <si>
    <t>Amount Per Staff</t>
  </si>
  <si>
    <t>Total Amount</t>
  </si>
  <si>
    <t>Notes</t>
  </si>
  <si>
    <t>Salaries and Benefits Total</t>
  </si>
  <si>
    <t>Salaries and Benefits</t>
  </si>
  <si>
    <t>10 - Instruction</t>
  </si>
  <si>
    <t>ELA Teachers</t>
  </si>
  <si>
    <t>[Enter Strategy #2]</t>
  </si>
  <si>
    <t>Math Teachers</t>
  </si>
  <si>
    <t>[Enter Strategy #3]</t>
  </si>
  <si>
    <t>Assistant Director</t>
  </si>
  <si>
    <t>20 - Support Services</t>
  </si>
  <si>
    <t>11</t>
  </si>
  <si>
    <t>12</t>
  </si>
  <si>
    <t>13</t>
  </si>
  <si>
    <t>14</t>
  </si>
  <si>
    <t>15</t>
  </si>
  <si>
    <t>16</t>
  </si>
  <si>
    <t>17</t>
  </si>
  <si>
    <t>18</t>
  </si>
  <si>
    <t>19</t>
  </si>
  <si>
    <t>20</t>
  </si>
  <si>
    <r>
      <rPr>
        <b/>
        <sz val="12"/>
        <color theme="1"/>
        <rFont val="Calibri"/>
        <family val="2"/>
        <scheme val="minor"/>
      </rPr>
      <t>Directions:</t>
    </r>
    <r>
      <rPr>
        <sz val="12"/>
        <color theme="1"/>
        <rFont val="Calibri"/>
        <family val="2"/>
        <scheme val="minor"/>
      </rPr>
      <t xml:space="preserve">  For the following four budget categories, the LEA must provide a list of all planned expenditures from the Consolidated Schoolwide Program pool of funds.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ex. 10- Instruction, Training for Teachers, 20 - Support Services, Training for Counselors, Assistant Principal
Strategy - Choose from the drop-down menu to select the strategy entered in the Consolidated Schoolwide Program Plan tab. Strategies will auto-populate from the previous account.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</si>
  <si>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Program Activity Budget - Professional Services</t>
  </si>
  <si>
    <t>Item(s) to be Purchased</t>
  </si>
  <si>
    <t>Cost Basis</t>
  </si>
  <si>
    <t>Estimated # of Item(s) to be purchased</t>
  </si>
  <si>
    <t>Estimated Cost Per Item</t>
  </si>
  <si>
    <t>Professional Services Total</t>
  </si>
  <si>
    <t>Professional Services</t>
  </si>
  <si>
    <t>[Enter Strategy #1]</t>
  </si>
  <si>
    <t>Training for  3 ELA and 3 Math Teachers at a cost of $450 each.</t>
  </si>
  <si>
    <t xml:space="preserve">Consultant to provide year round support to new teachers </t>
  </si>
  <si>
    <t>Program Activity Budget  - Equipment</t>
  </si>
  <si>
    <t>Items to be Purchased</t>
  </si>
  <si>
    <t xml:space="preserve">Estimated Cost Per Item </t>
  </si>
  <si>
    <t>Equipment Total</t>
  </si>
  <si>
    <t>Equipment</t>
  </si>
  <si>
    <t>Program Activity Budget - Supplies and Materials</t>
  </si>
  <si>
    <t>Supplies and Materials Total</t>
  </si>
  <si>
    <t>Supplies and Materials</t>
  </si>
  <si>
    <t>Program Activity Budget - Other Objects</t>
  </si>
  <si>
    <t>Amount</t>
  </si>
  <si>
    <t>Other Objects Total</t>
  </si>
  <si>
    <t>Other Objects</t>
  </si>
  <si>
    <t>Title I LEA Plan</t>
  </si>
  <si>
    <r>
      <t xml:space="preserve">Describe how students' progress will be monitored in meeting academic standards by: (Section 1112(b)(1)(A-D))
  </t>
    </r>
    <r>
      <rPr>
        <sz val="11"/>
        <color theme="1"/>
        <rFont val="Calibri"/>
        <family val="2"/>
        <scheme val="minor"/>
      </rPr>
      <t>a) developing and implementing a well-rounded program of instruction to meet the  academic needs of all students;
  b) identifying students who may be at risk for academic failure;
  c) providing additional educational assistance to individual students the LEA or school determines need help in meeting the challenging State academic standards; and
  d) identifying and implementing instructional and other strategies intended to strengthen academic programs and improve school conditions for student learning.</t>
    </r>
  </si>
  <si>
    <t xml:space="preserve"> Describe the process used to identify and address any disparities that result in low-income students and minority students being taught by ineffective, inexperienced, or out-of-field teachers at higher rates than other students.  (Section 1112(b)(2))</t>
  </si>
  <si>
    <t>Describe the services that will be provided to homeless children and youths to support the enrollment, attendance, and success of homeless children and youths in coordination with the services provided under the McKinney-Vento Homeless Assistance Act (42 U.S.C. 11301 et seq.). (Section 1112(b)(6))</t>
  </si>
  <si>
    <t>Describe efforts used to reduce the overuse of discipline practices that remove students from the classroom. which may include identifying and supporting schools with high rates of discipline, disaggregated by each of the statutorily identified subgroups (economically disadvantaged, students from major racial and ethnic groups, children with disabilities, and English learners) of students. (Section 1112(b)(11) and 1111(c)(2))</t>
  </si>
  <si>
    <t>5.</t>
  </si>
  <si>
    <t>Describe, if applicable, the support, coordination, and integration of services with early childhood education programs (particularly Head Start programs) at the LEA level or the individual school level, including plans for the transition of participants in such programs to local elementary school programs. (Section 1112(b)(8))</t>
  </si>
  <si>
    <t>6.</t>
  </si>
  <si>
    <t>Describe, if applicable, the activities implemented to facilitate effective transitions for students from middle grades to high school -including, if applicable, (1) coordination with institutions of higher education, employers, and other local partners; and (2) increased student access to early college, high school or dual or concurrent enrollment opportunities, or career counseling to identify student interests and skills.  (Section 1112(b)(10))</t>
  </si>
  <si>
    <t>7.</t>
  </si>
  <si>
    <t>Describe, if applicable, the activities implemented to facilitate effective transitions for students’ high school to postsecondary education -including, if applicable, (1) coordination with institutions of higher education, employers, and other local partners; and (2) increased student access to early college, high school or dual or concurrent enrollment opportunities, or career counseling to identify student interests and skills.  (Section 1112(b)(10))</t>
  </si>
  <si>
    <t>8.</t>
  </si>
  <si>
    <t>If applicable, describe LEA programs to coordinate and integrate academic and career and technical education content with coordinated instructional strategies and/or work-based learning opportunities. (Section 1112(b)(12)(A-B)</t>
  </si>
  <si>
    <t>9.</t>
  </si>
  <si>
    <t xml:space="preserve"> If the LEA plan is not satisfactory to the parents of participating children, parent comments must be uploaded. (Section 1116(c)(5))</t>
  </si>
  <si>
    <t>10.</t>
  </si>
  <si>
    <t>Describe the process that will be used to develop, with stakeholders (including school leaders, teachers, and parents), the comprehensive support and improvement plan for each identified school. (Sections 1111(d)(1)(B) and Section 1112(b)(3))</t>
  </si>
  <si>
    <t>11.</t>
  </si>
  <si>
    <t>Describe the process that will be used to develop, with stakeholders (including school leaders, teachers, and parents) the targeted support and improvement plan for each identified school.  Sections 1111(d)(2)(B), and 1112(b)(3)).</t>
  </si>
  <si>
    <r>
      <t xml:space="preserve">Indicate below which methods are used by the LEA in order to meaningfully engage with parents and family members. Documentation may be requested as evidence during monitoring. Methods which are required are indicated in bold text.
	Written school level parent and family engagement policy (required by Section 1116(b)(1))
	Annual parent meeting at each Title I school (required by Sections 1116(c)(1) and  (1116)(c)(4)(B))
	Home Language Survey (required by Section 1112)
	School/parent compact (required by Section 1116(d)) (DCPS only) </t>
    </r>
    <r>
      <rPr>
        <sz val="11"/>
        <color theme="1"/>
        <rFont val="Calibri"/>
        <family val="2"/>
        <scheme val="minor"/>
      </rPr>
      <t>(Charters optional)
	School meetings offered at a variety of times (Section 1116(c)(2))
	Parent/family resource center (Section 1116(e)(4)) [DCPS only, Optional for Charter school]
	Family literacy programs (Section 1116(e)(7)) [DCPS only, Optional for Charter schools]
	Parent-teacher conferences (Section 1116(e)(10)) [DCPS only, Optional for Charter schools]
	Home visits (Section 1116(e)(10)) [DCPS only, Optional for Charter schools]
	Parent advisory council (Section 1116(e)(12)) [DCPS only, Optional for Charter schools]
	Other (please specify) (See Section 1116(e)(6), (8), (9), (11), (13))</t>
    </r>
  </si>
  <si>
    <t xml:space="preserve"> How will the LEA develop jointly with, agree on with, and distribute to, parents and family members of participating children, a written parent and family engagement policy? (Sections 1116(a)(2))</t>
  </si>
  <si>
    <t>How will the LEA communicate to each school that the school must jointly develop with, and distribute to, parents and family members of participating children a written parent and family engagement policy, which is agreed on by such parents? (Section 1116(b))</t>
  </si>
  <si>
    <t>Describe the approaches the LEA will use for parents to be involved in an organized, ongoing, and timely way, in the planning, review, and improvement of Title I-A programs, including the planning, review, and improvement of the school parent and family engagement policy and the joint development of the schoolwide program plan, as applicable.  (Section 1116(c)(3))</t>
  </si>
  <si>
    <t>Describe approaches each school will use to jointly develop with parents a school-parent compact that outlines how parents, the entire school staff, and students will share the responsibility for improved student academic achievement and the means by which the school and parents will build and develop a partnership to help children achieve the State’s high standards? (Section 1116(d)) [DCPS only, Optional for Charter Schools])</t>
  </si>
  <si>
    <t>What assistance will be provided by the LEA and each school to parents of children served by the school or LEA, as appropriate, in understanding such topics as the challenging State academic standards, State and local academic assessments, and how to monitor a child’s progress and work with educators to improve the achievement of their children? (Section 1116(e)(1)) [DCPS only, Optional for Charter Schools]</t>
  </si>
  <si>
    <t>What types of materials and training will be provided by the LEA and each school to help parents work with their children to improve their children’s achievement, as appropriate, to foster parental involvement? (Section 1116(e)(2)) [DCPS only, Optional for Charter Schools]</t>
  </si>
  <si>
    <t>Describe approaches the LEA and each school will use to educate teachers, specialized instructional support personnel, principals, and other school leaders, and other staff, with the assistance of parents, in the value and utility of contributions of parents, and in how to reach out to, communicate with, and work with parents as equal partners, implement and coordinate parent programs, and build ties between parents and the school? (Section 1116(e)(3)) [DCPS only, Optional for Charter Schools]</t>
  </si>
  <si>
    <t>How will the LEA and each school, to the extent feasible and appropriate, coordinate parent involvement programs and activities with other Federal, State, and local programs, including public preschool programs, and conduct other activities, such as parent resource centers, that encourage and support parents in more fully participating in the education of their children? (Section 1116(e)(4)) [DCPS only, Optional for Charter Schools]</t>
  </si>
  <si>
    <t>Title I Program</t>
  </si>
  <si>
    <t>Unconsolidated Schoolwide Program</t>
  </si>
  <si>
    <r>
      <rPr>
        <b/>
        <sz val="12"/>
        <color theme="1"/>
        <rFont val="Calibri"/>
        <family val="2"/>
        <scheme val="minor"/>
      </rPr>
      <t xml:space="preserve">Directions: </t>
    </r>
    <r>
      <rPr>
        <sz val="12"/>
        <color theme="1"/>
        <rFont val="Calibri"/>
        <family val="2"/>
        <scheme val="minor"/>
      </rPr>
      <t>Use this sheet to draft responses to the prompts in the ConApp. Complete the section that corresponds to your LEA's Title I program. Both sections are not required if your LEA only runs one program in the schools.</t>
    </r>
    <r>
      <rPr>
        <b/>
        <u/>
        <sz val="12"/>
        <color theme="1"/>
        <rFont val="Calibri"/>
        <family val="2"/>
        <scheme val="minor"/>
      </rPr>
      <t xml:space="preserve"> 
</t>
    </r>
    <r>
      <rPr>
        <b/>
        <sz val="12"/>
        <color theme="1"/>
        <rFont val="Calibri"/>
        <family val="2"/>
        <scheme val="minor"/>
      </rPr>
      <t>Do not complete this section if all Title I-A funds are being consolidated in the consolidated schoolwide program.</t>
    </r>
  </si>
  <si>
    <t>What are the strategies in the schoolwide program plan(s) that will address the needs identified? How or why were these strategies chosen in the program design? (Section 1114(b)(7)(A))</t>
  </si>
  <si>
    <t>The response should summarize the strategies that will be listed in the Program Plan tab and explain why those strategies were chosen to meet the needs named in Question 1, including the evidence base for the activities.</t>
  </si>
  <si>
    <t>What is the process to evaluate the schoolwide program(s) to determine the effectiveness of the plan(s) and potential need for revision? (Section 1114(b)(3))</t>
  </si>
  <si>
    <t xml:space="preserve"> If applicable, how did this year's schoolwide program plan strategies or activities change from last year's schoolwide plan(s) in response to the annual evaluation? (Section 1114(b)(3))</t>
  </si>
  <si>
    <t>Targeted Assistance Programs</t>
  </si>
  <si>
    <t>1.</t>
  </si>
  <si>
    <t>How will teachers and school leaders, in consultation with parents, administrators, paraprofessionals, and specialized instructional support personnel, identify students to be served by the targeted assistance program? (Section 1115(c)(1)(B))</t>
  </si>
  <si>
    <t>2.</t>
  </si>
  <si>
    <t>What are the activities and services in the targeted assistance program? (Section 1115(b)(2)(B)(i-ii))</t>
  </si>
  <si>
    <t>3.</t>
  </si>
  <si>
    <t>How will the progress of the identified children be reviewed? (Section 1115(b)(2)(G)(iii))</t>
  </si>
  <si>
    <t>What are the professional development activities in the plan? (Section 1115(b)(2)(D))</t>
  </si>
  <si>
    <t>What are the activites in the plan to increase parent involvement? (Section 1115(b)(2)(E))</t>
  </si>
  <si>
    <t>Required and Optional Set-Asides and Reservations from Title I, Part A Funds</t>
  </si>
  <si>
    <r>
      <t xml:space="preserve">Directions: </t>
    </r>
    <r>
      <rPr>
        <sz val="11"/>
        <rFont val="Calibri"/>
        <family val="2"/>
        <scheme val="minor"/>
      </rPr>
      <t>For each required or optional set-aside or reservation listed below, the LEA must provide a summary of plans for using the set-aside/reservation, as applicable. Under no circumstances may any set-asides or reservations listed below be consolidated within schoolwide programs at the school level; all must be tracked and reported separately. OSSE will closely scrutinize plans to spend more than 10% of funds for administration.</t>
    </r>
  </si>
  <si>
    <t>Amount of Required Parent and Family Engagement Set-Aside: </t>
  </si>
  <si>
    <r>
      <t xml:space="preserve">For LEAs receiving over $500,000 of Title I, Part A funds: </t>
    </r>
    <r>
      <rPr>
        <sz val="11"/>
        <rFont val="Calibri"/>
        <family val="2"/>
        <scheme val="minor"/>
      </rPr>
      <t>The LEA must reserve no less than 1% of its Title I, Part A allocation to conduct parent and family engagement activities under Section 1118 of the ESEA, as amended by NCLB. Parents of children receiving Title I services must be involved in decisions regarding how these parent and family engagement funds will be used. For DCPS, no less than 90 percent of the set-aside funds must be distributed to Title I schools and charter schools with central office staff, with priority given to high needs schools. (Section 1116(a)(3)(C))</t>
    </r>
  </si>
  <si>
    <t>Text Here</t>
  </si>
  <si>
    <r>
      <rPr>
        <b/>
        <i/>
        <sz val="11"/>
        <rFont val="Calibri"/>
        <family val="2"/>
        <scheme val="minor"/>
      </rPr>
      <t xml:space="preserve"> 
</t>
    </r>
    <r>
      <rPr>
        <b/>
        <sz val="11"/>
        <rFont val="Calibri"/>
        <family val="2"/>
        <scheme val="minor"/>
      </rPr>
      <t xml:space="preserve">
</t>
    </r>
  </si>
  <si>
    <t>Summarize the planned uses of funds set-aside to fulfill this requirement. Details regarding planned expenditures must be separately provided on the Title I, Part A (Unconsolidated): Expenditure Details worksheet. Any response in this section should refer only to the required amount the LEA will spend on parent and family engagement activities; optional/additional expenditures on parent and family engagement activities are not considered a set-aside and should be summarized on the Title I, Part A (Unconsolidated): Expenditure Summary and/or Consolidated Schoolwide Program: Expenditure Summary tabs.</t>
  </si>
  <si>
    <t>Amount of Optional Set-Aside for Costs of Administration of the Grant Program that can be used:  </t>
  </si>
  <si>
    <r>
      <t xml:space="preserve">Optional for all LEAs: </t>
    </r>
    <r>
      <rPr>
        <sz val="11"/>
        <rFont val="Calibri"/>
        <family val="2"/>
        <scheme val="minor"/>
      </rPr>
      <t>The LEA may use a necessary and reasonable amount from its Title I, Part A allocation for costs associated with the administration of the grant program. Any administrative set-aside rate above 10% will receive additional review.</t>
    </r>
  </si>
  <si>
    <t>Summarize the planned uses of funds reserved to fulfill this requirement. Details regarding planned expenditures must be separately provided on the Title I, Part A (Unconsolidated): Expenditure Details tab.</t>
  </si>
  <si>
    <t>Amount of Optional Set-Aside for Financial Incentives and Rewards that can be used:</t>
  </si>
  <si>
    <t>Amount of Optional Set-Aside for Financial Incentives and Rewards: </t>
  </si>
  <si>
    <r>
      <rPr>
        <b/>
        <sz val="11"/>
        <rFont val="Calibri"/>
        <family val="2"/>
        <scheme val="minor"/>
      </rPr>
      <t>Optional for all LEAs:</t>
    </r>
    <r>
      <rPr>
        <sz val="11"/>
        <rFont val="Calibri"/>
        <family val="2"/>
        <scheme val="minor"/>
      </rPr>
      <t xml:space="preserve">The LEA may not use more than 5% of its Title I, Part A allocation to provide financial incentives and rewards to teachers who serve students in Title I schools identified for comprehensive support and improvement activities or targeted support and improvement activities for the purpose of attracting and retaining qualified and effective teachers. (Section 1113(c)(4))
</t>
    </r>
  </si>
  <si>
    <t xml:space="preserve">Amount of Additional Off the Top Reservation: </t>
  </si>
  <si>
    <r>
      <rPr>
        <b/>
        <sz val="11"/>
        <rFont val="Calibri"/>
        <family val="2"/>
        <scheme val="minor"/>
      </rPr>
      <t>Optional for all LEAs:</t>
    </r>
    <r>
      <rPr>
        <sz val="11"/>
        <rFont val="Calibri"/>
        <family val="2"/>
        <scheme val="minor"/>
      </rPr>
      <t>The LEA may reserve funds 'off-the-top' (for district-level activities) for certain permissible activities that are consistent with this application and allowable uses under the Title I, Part A statute and associated regulations. (For DCPS, if this option is exercised, the LEA must reserve a proportional amount of the total to provide services for private schools). (34 CFR 200.70)</t>
    </r>
  </si>
  <si>
    <t>Explain with specificity the need/s identified by the LEA that support the reservation of additional funds 'off the top.'</t>
  </si>
  <si>
    <r>
      <t xml:space="preserve">Directions: Use this sheet to draft responses to the prompts in the ConApp.  
</t>
    </r>
    <r>
      <rPr>
        <sz val="11"/>
        <rFont val="Calibri"/>
        <family val="2"/>
        <scheme val="minor"/>
      </rPr>
      <t>1. Name the strategies of the consolidated schoolwide program(s).
2. Summarize the activities that will be funded to implement the strategy
3. If staff is included in strategy activities, list the name(s) of the role(s) (e.g., Program Coordinator, Instructional Specialist).
4. Repeat for as many strategies as needed to be funded in the consolidated schoolwide program plan.</t>
    </r>
  </si>
  <si>
    <t xml:space="preserve">Strategy #1 </t>
  </si>
  <si>
    <t xml:space="preserve">Strategy #2 </t>
  </si>
  <si>
    <t>Strategy #3</t>
  </si>
  <si>
    <t xml:space="preserve">Strategy #4 </t>
  </si>
  <si>
    <t xml:space="preserve">Strategy #5 </t>
  </si>
  <si>
    <t xml:space="preserve">Strategy #6 </t>
  </si>
  <si>
    <t xml:space="preserve">Strategy #7 </t>
  </si>
  <si>
    <t xml:space="preserve">Strategy #8 </t>
  </si>
  <si>
    <t>Strategy #9</t>
  </si>
  <si>
    <t>Strategy #10</t>
  </si>
  <si>
    <t>Title I - Program Activities Budget</t>
  </si>
  <si>
    <r>
      <rPr>
        <b/>
        <sz val="12"/>
        <color theme="1"/>
        <rFont val="Calibri"/>
        <family val="2"/>
        <scheme val="minor"/>
      </rPr>
      <t>Directions:</t>
    </r>
    <r>
      <rPr>
        <sz val="12"/>
        <color theme="1"/>
        <rFont val="Calibri"/>
        <family val="2"/>
        <scheme val="minor"/>
      </rPr>
      <t xml:space="preserve">  For salaries and benefits, the LEA must provide a list of all planned expenditures from unconsolidated Title I funds. All expenditures in this section must match the total amount consolidated from all funds sources. Enter text or numbers in the yellow cells. 
Site Code - Enter here to identify the location of the expenditure, ex. 0000, 1245
Program Category - Choose from the drop-down menu to select the appropriate category for the expenditure ex. 10- Instruction for Teachers, 20 - Support Services for Counselors, Assistant Principals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the grant will be funding, even if the grant only funds a portion of the staff member's salary. Ex. If there will be 3 Teachers funded, enter 3 in this field.
Amount - The worksheet will calculate the total amount. ex. 1 Teacher salary and benefits cost is $50,000, but 3 will be funded in the grant, enter $50,000. </t>
    </r>
  </si>
  <si>
    <r>
      <rPr>
        <b/>
        <sz val="12"/>
        <color theme="1"/>
        <rFont val="Calibri"/>
        <family val="2"/>
        <scheme val="minor"/>
      </rPr>
      <t xml:space="preserve">Directions: </t>
    </r>
    <r>
      <rPr>
        <sz val="12"/>
        <color theme="1"/>
        <rFont val="Calibri"/>
        <family val="2"/>
        <scheme val="minor"/>
      </rPr>
      <t xml:space="preserve"> For the following four budget categories, the LEA must provide a list of all planned expenditures from the unconsolidated Title I funds.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</si>
  <si>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Director</t>
  </si>
  <si>
    <t>Describe the LEA’s system of professional growth and improvement opportunities for building the capacity of teachers and opportunities to develop meaningful teacher leadership. (Section 2102(b)(2)(B))</t>
  </si>
  <si>
    <t>Describe how the activities to implement the professional development plan are (1) based on the identified needs of staff and students, and (2) aligned with the high academic standards. (Section 2102(b)(2)(A))</t>
  </si>
  <si>
    <t>The response should name the skills, supplies, access, coaching, etc. that students, educators and schools require to reach standards of high academic performance. (Describe the strategies of the plan(s) to address these needs in the Program Plan tab.)</t>
  </si>
  <si>
    <t>Describe the process for ongoing consultation and what data will be reviewed with required stakeholders throughout the school year to continually update and improve activities supported with Title II-A funds. (Sections 2102(b)(2)(D))</t>
  </si>
  <si>
    <t>The response should include the following stakeholders: teachers, principals, other school leaders, paraprofessionals, specialized instructional support personnel, charter school leaders, parents, community partners, and other organizations or partners with relevant and demonstrated expertise in programs and activities.</t>
  </si>
  <si>
    <t>Describe, if applicable, how funds will be prioritized to schools within the LEA that are implementing Comprehensive Support and Improvement activities and have the highest percentage of children counted under Section 1124(c) Children to be Counted. (Section 2102(b)(2)(C))</t>
  </si>
  <si>
    <t xml:space="preserve">Respond only if the LEA has schools identifed for comprehensive or targeted support. </t>
  </si>
  <si>
    <t>Describe, if applicable, how funds will be prioritized to schools within the LEA that are implementing Targeted Support and Improvement activities and have the highest percentage of children counted under Section 1124(c). (Children to be Counted. (Section 2102(b)(2)(C)))</t>
  </si>
  <si>
    <t>Required and Optional Set-Asides and Reservations from Title II, Part A Funds</t>
  </si>
  <si>
    <r>
      <t xml:space="preserve">Directions: </t>
    </r>
    <r>
      <rPr>
        <sz val="11"/>
        <rFont val="Calibri"/>
        <family val="2"/>
        <scheme val="minor"/>
      </rPr>
      <t>For each required or optional set-aside or reservation listed below, the LEA must provide a summary of plans for using the set-aside/reservation, as applicable. The set-asides or reservations listed below may not be consolidated within schoolwide programs at the school level; the funds must be tracked and reported separately.</t>
    </r>
  </si>
  <si>
    <t>Amount of Optional Set-Aside for Costs of Administration of the Grant Program:  </t>
  </si>
  <si>
    <r>
      <t>Optional for all LEAs:</t>
    </r>
    <r>
      <rPr>
        <sz val="11"/>
        <rFont val="Calibri"/>
        <family val="2"/>
        <scheme val="minor"/>
      </rPr>
      <t xml:space="preserve"> The LEA may use a necessary and reasonable amount from its Title II, Part A allocation for costs associated with the administration of the grant program. OSSE will closely scrutinize plans to spend more than 5% of funds for administration.</t>
    </r>
  </si>
  <si>
    <t>Summarize the planned uses of funds reserved to fulfill this requirement. Details regarding planned expenditures must be separately provided on the Title II, Part A (Unconsolidated): Program Activities Budget tab.</t>
  </si>
  <si>
    <r>
      <rPr>
        <b/>
        <sz val="12"/>
        <color theme="1"/>
        <rFont val="Calibri"/>
        <family val="2"/>
        <scheme val="minor"/>
      </rPr>
      <t>Directions:</t>
    </r>
    <r>
      <rPr>
        <sz val="12"/>
        <color theme="1"/>
        <rFont val="Calibri"/>
        <family val="2"/>
        <scheme val="minor"/>
      </rPr>
      <t xml:space="preserve"> The LEA must provide a list of all planned expenditures from the Title II-A budget for salaries and benefits. All expenditures in this section must match the Title II allocation. Enter text or numbers in the yellow cells. 
Site Code - Enter here to identify the location of the expenditure, ex. 000,0, 1245
Program Category - Choose from the drop-down menu to select the appropriate category for the expenditure. 10- Instruction for Teachers, 20 - Support Services for Counselors, Assistant Principals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that the grant will be funding, even if the grant is only funding a portion of the staff member's salary. Ex. If there will be 3 Teachers funded, enter 3 in this field.
Amount - The worksheet will calculate the total amount. ex. 1 Teacher salary and benefits cost is $50,000, but 3 will be funded in the grant, enter $50,000. </t>
    </r>
  </si>
  <si>
    <r>
      <rPr>
        <b/>
        <sz val="12"/>
        <color theme="1"/>
        <rFont val="Calibri"/>
        <family val="2"/>
        <scheme val="minor"/>
      </rPr>
      <t xml:space="preserve">Directions: </t>
    </r>
    <r>
      <rPr>
        <sz val="12"/>
        <color theme="1"/>
        <rFont val="Calibri"/>
        <family val="2"/>
        <scheme val="minor"/>
      </rPr>
      <t xml:space="preserve"> For the following four budget categories, the LEA must provide a list of all planned expenditures from the unconsolidated Title II funds.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ex.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</si>
  <si>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Title III Local Plan</t>
  </si>
  <si>
    <r>
      <t xml:space="preserve">What is the LEA's Language Instruction Education Program (LIEP) to help English learners increase their language proficiency and meet DC's academic standards? (Check as many program types as appropriate.)
</t>
    </r>
    <r>
      <rPr>
        <sz val="11"/>
        <color theme="1"/>
        <rFont val="Calibri"/>
        <family val="2"/>
        <scheme val="minor"/>
      </rPr>
      <t xml:space="preserve"> Transitional Bilingual
 Dual Language or Two-way Immersion
 English as Second Language (ESL) or English Language Development (ELD)
 Content Classes with integrated ESL support
 Newcomer programs
 Other</t>
    </r>
  </si>
  <si>
    <t>Describe how the LEA will ensure that English learners are achieving English proficiency and meeting academic standards with the LIEP. (Section 3116(b)(2)</t>
  </si>
  <si>
    <t>Describe how the LEA will promote parent, family, and community engagement in the education of English learners. (Section 3116(b)(3))</t>
  </si>
  <si>
    <t>Describe the programs and activities, based on the identified needs of English Learners, that will be developed, implemented and administered with Title III-A funds? (Section 3115(a)(1-4) and (c-d))</t>
  </si>
  <si>
    <t>What is the process to bi-annually evaluate the effectiveness of the LIEP and modify the program based on this evaluation?</t>
  </si>
  <si>
    <t>The response should state who is responsible for the evaluation, when it happens and how decisions are made to continue the same program for English learners or make revisions for the next school year at each school.</t>
  </si>
  <si>
    <t>Required and Optional Set-Asides and Reservations from Title III, Part A Funds</t>
  </si>
  <si>
    <r>
      <t xml:space="preserve">Optional for all LEAs: </t>
    </r>
    <r>
      <rPr>
        <sz val="11"/>
        <rFont val="Calibri"/>
        <family val="2"/>
        <scheme val="minor"/>
      </rPr>
      <t>The LEA may use a necessary and reasonable amount from its Title III, Part A allocation for costs associated with the administration of the grant program. An eligible entity cannot use more than 2% of funds for administration. (Section 3115(b))</t>
    </r>
  </si>
  <si>
    <t>Summarize the planned uses of funds reserved to fulfill this requirement. Details regarding planned expenditures must be separately provided on the Title III, Part A (Unconsolidated): Detailed Planned Expenditures tab.</t>
  </si>
  <si>
    <r>
      <t xml:space="preserve">Directions: 
</t>
    </r>
    <r>
      <rPr>
        <sz val="11"/>
        <rFont val="Calibri"/>
        <family val="2"/>
        <scheme val="minor"/>
      </rPr>
      <t xml:space="preserve">1. Name the strategies of the Title III-A program.
2. Summarize the activities that will be funded to implement the strategy.
3. If staff is included in strategy activities, list the name(s) of the role(s) (e.g., PD Coordinator, Instructional Coach).
4. Repeat for as many strategies as needed to be funded in the Title III-A plan.
</t>
    </r>
    <r>
      <rPr>
        <b/>
        <sz val="11"/>
        <rFont val="Calibri"/>
        <family val="2"/>
        <scheme val="minor"/>
      </rPr>
      <t>Do not complete this section if all Title III-A funds are consolidated in a consolidated schoolwide program.
Strategies 1-3 are required for Title III-A plans.</t>
    </r>
  </si>
  <si>
    <t>Strategy #4  - [Enter Optional LEA Specific Strategy]</t>
  </si>
  <si>
    <r>
      <rPr>
        <b/>
        <sz val="12"/>
        <color theme="1"/>
        <rFont val="Calibri"/>
        <family val="2"/>
        <scheme val="minor"/>
      </rPr>
      <t>Directions:</t>
    </r>
    <r>
      <rPr>
        <sz val="12"/>
        <color theme="1"/>
        <rFont val="Calibri"/>
        <family val="2"/>
        <scheme val="minor"/>
      </rPr>
      <t xml:space="preserve">  For salaries and benefits, the LEA must provide a list of all planned expenditures from the expenditures from unconsolidated Title III funds. All expenditures in this section must match the total amount consolidated from all funds sources. Enter text or numbers in the yellow cells. 
Site Code - Enter here to identify the location of the expenditure, ex. 0000, 1245
Program Category - Choose from the drop-down menu to select the appropriate category for the expenditure ex. 10- Instruction for Teachers, 20 - Support Services for Counselors, Assistant Principals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the grant will be funding, even if the grant only funds a portion of the staff member's salary. Ex. If there will be 3 Teachers funded, enter 3 in this field.
Amount - The worksheet will calculate the total amount. ex. 1 Teacher salary and benefits cost is $50,000, but 3 will be funded in the grant, enter $50,000. </t>
    </r>
  </si>
  <si>
    <r>
      <rPr>
        <b/>
        <sz val="12"/>
        <color theme="1"/>
        <rFont val="Calibri"/>
        <family val="2"/>
        <scheme val="minor"/>
      </rPr>
      <t xml:space="preserve">Directions: </t>
    </r>
    <r>
      <rPr>
        <sz val="12"/>
        <color theme="1"/>
        <rFont val="Calibri"/>
        <family val="2"/>
        <scheme val="minor"/>
      </rPr>
      <t xml:space="preserve"> For the following four budget categories, the LEA must provide a list of all planned expenditures from the expenditures from unconsolidated Title III funds.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ex.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</si>
  <si>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Title IV LEA Application</t>
  </si>
  <si>
    <t>Title IV, Part A Section 4106(b) requires LEAs to design and development its application in consultation with stakeholders in the area served by the LEA, teachers, principals, and other school leaders, and others with relevant and demonstrated expertise in applicable programs and activities.  (ESEA section 4106(c)(1)).
ESEA section 4106(d) requires that an LEA receiving a Student Support and Academic Enrichment Grant (SSAE) allocation of at least $30,000 must conduct a comprehensive needs assessment prior to receiving its allocation and subsequent needs assessment at least once every three years to examine its needs for improvement for the activities outlined in Section 4106(d)(1)(A-C)).</t>
  </si>
  <si>
    <t>LEAs receiving $30,000 or more of funds: What needs were identified by the Title IV needs assessment?</t>
  </si>
  <si>
    <t>The response should describe the identified needs for (1) students' access to well-rounded educational opportunities, (2) learning conditions that cultivate a safe and healthy environment for students, and (3) effective use of technology.</t>
  </si>
  <si>
    <t>LEAs choosing to consolidate or transfer Title IV funds: how and why was that decision made?</t>
  </si>
  <si>
    <t>The response should indicate deciding factors such as stakeholder input, student and school data, or areas of need better addressed by a consolidated schoolwide program or another Title fund.</t>
  </si>
  <si>
    <t>Describe how the LEA or its partners will periodically evaluate the effectiveness of the Title IV program based on the program objectives and outcomes. (Section 4106(e)(1)(E))</t>
  </si>
  <si>
    <t>The response should state who is responsible for the evaluation, when it happens and how decisions are made to continue the same Title IV program or make revisions for the next school year at each school.</t>
  </si>
  <si>
    <t>Summarize the  Well-rounded Education Opportunities program. (Section 4106(e)(1)(B)) (If not spending funds in this category, enter “Not applicable.”)</t>
  </si>
  <si>
    <t>Describe the program objectives and intended outcomes for the well-rounded education activities.</t>
  </si>
  <si>
    <t>Summarize the  Safe and Healthy Students program. (Section 4106(e)(1)(C)) (If not spending funds in this category, enter “Not applicable.”)</t>
  </si>
  <si>
    <t>Describe the program objectives and intended outcomes for safe and healthy students program activities.</t>
  </si>
  <si>
    <t>Summarize the  Effective Use of Technology program. (Section 4106(e)(1)(D)) (If not spending funds in this category, enter “Not applicable.”)</t>
  </si>
  <si>
    <t>Describe the program objectives and intended outcomes for effective use of technology program activities.</t>
  </si>
  <si>
    <t>Describe, if applicable for well-rounded and/or safe and healthy students strategies, any partnerships with an institution of higher education, business, nonprofit organization, community based organization, or other public or private entity with a demonstrated record of success in implementing allowable activities. (Section 4106(e)(1)(A))</t>
  </si>
  <si>
    <t>Required and Optional Set-Asides and Reservations from Title IV, Part A Funds</t>
  </si>
  <si>
    <r>
      <t xml:space="preserve">Optional for all LEAs: </t>
    </r>
    <r>
      <rPr>
        <sz val="11"/>
        <rFont val="Calibri"/>
        <family val="2"/>
        <scheme val="minor"/>
      </rPr>
      <t>The LEA may use a necessary and reasonable amount from its Title IV, Part A allocation for costs associated with the administration of the grant program. An LEA cannot use more than 2% of funds for administration costs. (Section 4105(c))</t>
    </r>
  </si>
  <si>
    <t>Summarize the planned uses of funds reserved to fulfill this requirement. Details regarding planned expenditures must be separately provided on the Title IV, Part A (Unconsolidated): Detailed Planned Expenditures tab.</t>
  </si>
  <si>
    <t>Program Plan for Title IV, Part A (Unconsolidated) Funds - Well-Rounded Education</t>
  </si>
  <si>
    <r>
      <t xml:space="preserve">Well-Rounded Education Opportunities
</t>
    </r>
    <r>
      <rPr>
        <sz val="10"/>
        <rFont val="Calibri"/>
        <family val="2"/>
        <scheme val="minor"/>
      </rPr>
      <t xml:space="preserve">Activities for well-rounded educational opportunities promote a diverse set of learning experiences that engage students across a variety of courses.
The funds support the following types of programs (this list is not all-inclusive): English, reading/language arts, writing, science, technology, engineering, mathematics, music and arts, foreign language, economics, arts, history, geography, computer science, music, career and technical education, health, and physical education, accelerated learning, dual or concurrent enrollment, early college high schools, civics and government, college and career counseling, social-emotional learning, environmental education.
</t>
    </r>
    <r>
      <rPr>
        <b/>
        <sz val="10"/>
        <rFont val="Calibri"/>
        <family val="2"/>
        <scheme val="minor"/>
      </rPr>
      <t xml:space="preserve">Directions:
</t>
    </r>
    <r>
      <rPr>
        <sz val="10"/>
        <rFont val="Calibri"/>
        <family val="2"/>
        <scheme val="minor"/>
      </rPr>
      <t>1. Name the strategies of the well-rounded education program.
2. Summarize the activities that will be funded to implement the strategy.
3. If staff is included in strategy activities, list the name(s) of the role(s) (e.g., Program Coordinator, Instructional Specialist).
4. Repeat for as many strategies as needed to be funded in the Title IV-A plan. Do not complete this section if all Title II-A funds are consolidated in a consolidated schoolwide program.</t>
    </r>
    <r>
      <rPr>
        <b/>
        <sz val="10"/>
        <rFont val="Calibri"/>
        <family val="2"/>
        <scheme val="minor"/>
      </rPr>
      <t xml:space="preserve">
Do not complete this section if all Title IV-A funds are consolidated in a consolidated schoolwide program.</t>
    </r>
  </si>
  <si>
    <t>[Enter WRE Strategy #1]</t>
  </si>
  <si>
    <t>[Enter WRE Strategy #2]</t>
  </si>
  <si>
    <t>[Enter WRE Strategy #3]</t>
  </si>
  <si>
    <t>[Enter WRE Strategy #4]</t>
  </si>
  <si>
    <t>[Enter WRE Strategy #5]</t>
  </si>
  <si>
    <t>[Enter WRE Strategy #6]</t>
  </si>
  <si>
    <t>[Enter WRE Strategy #7]</t>
  </si>
  <si>
    <t>[Enter WRE Strategy #8]</t>
  </si>
  <si>
    <t>[Enter WRE Strategy #9]</t>
  </si>
  <si>
    <t>[Enter WRE Strategy #10]</t>
  </si>
  <si>
    <t>Title IV - Program Activities Budget - Well Rounded Education</t>
  </si>
  <si>
    <r>
      <rPr>
        <b/>
        <sz val="12"/>
        <color theme="1"/>
        <rFont val="Calibri"/>
        <family val="2"/>
        <scheme val="minor"/>
      </rPr>
      <t>Directions:</t>
    </r>
    <r>
      <rPr>
        <sz val="12"/>
        <color theme="1"/>
        <rFont val="Calibri"/>
        <family val="2"/>
        <scheme val="minor"/>
      </rPr>
      <t xml:space="preserve"> The LEA must provide a list of all planned expenditures from the unconsolidated Title IV-A budget for salaries and benefits. The total expenditures in this section must match the Title IV-A  allocation. Enter text or numbers in the yellow cells. 
Site Code - Enter here to identify the location of the expenditure, ex. 0000, 1245
Program Category - Choose from the drop-down menu to select the appropriate category for the expenditure ex. 10- Instruction for Teachers, 20 - Support Services for Counselors, Assistant Principals
Program Activity - Enter expenditures for Well-Rounded Education.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that the grant will be funding, even if the grant is only funding a portion of the staff member's salary. Ex. If there will be 3 Teachers funded, enter 3 in this field.
Amount - The worksheet will calculate the total amount. ex. 1 Teacher salary and benefits cost is $50,000, but 3 will be funded in the grant, enter $50,000. </t>
    </r>
  </si>
  <si>
    <t>Program Activity</t>
  </si>
  <si>
    <t>Well Rounded Education</t>
  </si>
  <si>
    <r>
      <rPr>
        <b/>
        <sz val="12"/>
        <color theme="1"/>
        <rFont val="Calibri"/>
        <family val="2"/>
        <scheme val="minor"/>
      </rPr>
      <t xml:space="preserve">Directions:  </t>
    </r>
    <r>
      <rPr>
        <sz val="12"/>
        <color theme="1"/>
        <rFont val="Calibri"/>
        <family val="2"/>
        <scheme val="minor"/>
      </rPr>
      <t xml:space="preserve">For the following four budget categories, the LEA must provide a list of all planned expenditures from the expenditures from unconsolidated Title IV funds. The total of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ex.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</si>
  <si>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 xml:space="preserve">Program Activity </t>
  </si>
  <si>
    <t xml:space="preserve">Items to be Purchased </t>
  </si>
  <si>
    <t>Program Plan for Title IV, Part A (Unconsolidated) Funds - Safe and Healthy Students</t>
  </si>
  <si>
    <r>
      <t xml:space="preserve">Safe and Healthy Students
</t>
    </r>
    <r>
      <rPr>
        <sz val="10"/>
        <rFont val="Calibri"/>
        <family val="2"/>
        <scheme val="minor"/>
      </rPr>
      <t>Activities for safe and healthy students may support programs to improve school conditions for student learning. Any program or activity that fosters safe, healthy, supportive, and drug-free school environments, including direct student services, professional development, and training for school staff, may be included on this tab.
The funds support the following types of programs (this list is not all-inclusive): Preventing Bullying and Harassment, Relationship-Building Skills, School Dropout Prevention, Re-entry Programs and Transition Services for Justice-Involved Youth, School Readiness and Academic Success, Child Sexual Abuse Awareness and Prevention, Reduce Use of Exclusionary Discipline Practices, Promote Supportive School Discipline, Suicide Prevention, Violence Prevention, Crisis Management, Conflict Resolution, Prevent Human Trafficking, Build School and Community Relationships, Culturally Responsive Teaching, Professional Development of Implicit Bias, Student Physical and Mental Health, Mentoring and School Counseling, Schoolwide Positive Behavioral Interventions.</t>
    </r>
    <r>
      <rPr>
        <b/>
        <sz val="10"/>
        <rFont val="Calibri"/>
        <family val="2"/>
        <scheme val="minor"/>
      </rPr>
      <t xml:space="preserve">
Directions:
</t>
    </r>
    <r>
      <rPr>
        <sz val="10"/>
        <rFont val="Calibri"/>
        <family val="2"/>
        <scheme val="minor"/>
      </rPr>
      <t>1. Name the strategies of the safe and healthy schools program.
2. Summarize the activities that will be funded to implement the strategy.
3. If staff is included in strategy activities, list the name(s) of the role(s) (e.g., Program Coordinator, Instructional Specialist).
4. Repeat for as many strategies as needed to be funded in the Title IV-A plan.</t>
    </r>
    <r>
      <rPr>
        <b/>
        <sz val="10"/>
        <rFont val="Calibri"/>
        <family val="2"/>
        <scheme val="minor"/>
      </rPr>
      <t xml:space="preserve">
Do not complete this section if all Title IV-A funds are consolidated in a consolidated schoolwide program.
</t>
    </r>
  </si>
  <si>
    <t>[Enter SHS Strategy #1]</t>
  </si>
  <si>
    <t>[Enter SHS Strategy #2]</t>
  </si>
  <si>
    <t>[Enter SHS Strategy #3]</t>
  </si>
  <si>
    <t>[Enter SHS Strategy #4]</t>
  </si>
  <si>
    <t>[Enter SHS Strategy #5]</t>
  </si>
  <si>
    <t>[Enter SHS Strategy #6]</t>
  </si>
  <si>
    <t>[Enter SHS Strategy #7]</t>
  </si>
  <si>
    <t>[Enter SHS Strategy #8]</t>
  </si>
  <si>
    <t>[Enter SHS Strategy #9]</t>
  </si>
  <si>
    <t>[Enter SHS Strategy #10]</t>
  </si>
  <si>
    <t>Title IV - Program Activities Budget - Safe and Healthy Students</t>
  </si>
  <si>
    <r>
      <rPr>
        <b/>
        <sz val="12"/>
        <color theme="1"/>
        <rFont val="Calibri"/>
        <family val="2"/>
        <scheme val="minor"/>
      </rPr>
      <t xml:space="preserve">Directions: </t>
    </r>
    <r>
      <rPr>
        <sz val="12"/>
        <color theme="1"/>
        <rFont val="Calibri"/>
        <family val="2"/>
        <scheme val="minor"/>
      </rPr>
      <t xml:space="preserve">The LEA must provide a list of all planned expenditures from the unconsolidated Title IV-A budget for salaries and benefits. All expenditures in this section must match the Title IV-A  allocation. Enter text or numbers in the yellow cells. 
Site Code - Enter here to identify the location of the expenditure, ex. 0000, 1245
Program Category - Choose from the drop-down menu to select the appropriate category for the expenditure ex. 10- Instruction for Teachers, 20 - Support Services for Counselors, Assistant Principals
Program Activity - Enter planned expenditures for Safe and Healthy Students.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the grant will be funding, even if the grant only funds a portion of the staff member's salary. Ex. If there will be 3 Teachers funded, enter 3 in this field.
Amount - The worksheet will calculate the total amount. ex. 1 Teacher salary and benefits cost is $50,000, but 3 will be funded in the grant, enter $50,000. </t>
    </r>
  </si>
  <si>
    <t xml:space="preserve">Safe and Healthy Students </t>
  </si>
  <si>
    <r>
      <rPr>
        <b/>
        <sz val="12"/>
        <color theme="1"/>
        <rFont val="Calibri"/>
        <family val="2"/>
        <scheme val="minor"/>
      </rPr>
      <t xml:space="preserve">Directions:  </t>
    </r>
    <r>
      <rPr>
        <sz val="12"/>
        <color theme="1"/>
        <rFont val="Calibri"/>
        <family val="2"/>
        <scheme val="minor"/>
      </rPr>
      <t xml:space="preserve">For the following four budget categories, the LEA must provide a list of all planned expenditures from unconsolidated Title IV funds.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ex.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</si>
  <si>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 xml:space="preserve">Cost Basis </t>
  </si>
  <si>
    <t xml:space="preserve">Total Amount </t>
  </si>
  <si>
    <t>Program Plan for Title IV, Part A (Unconsolidated) Funds - Effective Use of Technology</t>
  </si>
  <si>
    <r>
      <t xml:space="preserve">Effective Use of Technology
</t>
    </r>
    <r>
      <rPr>
        <sz val="10"/>
        <rFont val="Calibri"/>
        <family val="2"/>
        <scheme val="minor"/>
      </rPr>
      <t xml:space="preserve">Activities for the effective use of instructional technology support programs to improve the use of technology as another means to achieve academic achievement. Teachers and others can use program funds to provide personalized learning, including blended learning approaches and innovative assessment tools, as well as implementing programs to support future collaboration, accessibility, and awareness of responsible and appropriate uses of technology.
The funds support the following types of programs (this list is not all-inclusive):
(1) Providing educators with the professional learning tools, devices, content, and resources to (A) personalize learning; (B) discover, adapt, and share relevant, high-quality educational resources; (C) use technology effectively in the classroom, including by administering computer-based assessments; and (D) implement and support approaches for using technology to inform instruction and support teacher collaboration;
(2) building technological capacity and infrastructure
(3) strategies for the delivery of specialized or rigorous academic courses and curricula through the use of technology
(4) carrying out blended learning projects
(5) providing professional development in the use of technology to enable educators to increase student achievement in the areas of science, technology, engineering, and mathematics, including computer science
</t>
    </r>
    <r>
      <rPr>
        <b/>
        <sz val="10"/>
        <rFont val="Calibri"/>
        <family val="2"/>
        <scheme val="minor"/>
      </rPr>
      <t xml:space="preserve">
Directions:
</t>
    </r>
    <r>
      <rPr>
        <sz val="10"/>
        <rFont val="Calibri"/>
        <family val="2"/>
        <scheme val="minor"/>
      </rPr>
      <t xml:space="preserve">1. Name the strategies of the instructional technology program.
2. Summarize the activities that will be funded to implement the plans’ strategy.
3. If staff is included in strategy activities, list the name(s) of the role(s) (e.g., Program Coordinator, Instructional Specialist).
4. Repeat for as many strategies as needed to be funded in the Title IV-A plan.
</t>
    </r>
    <r>
      <rPr>
        <b/>
        <sz val="10"/>
        <rFont val="Calibri"/>
        <family val="2"/>
        <scheme val="minor"/>
      </rPr>
      <t xml:space="preserve">
Do not complete this section if all Title IV-A funds are consolidated in a consolidated schoolwide program.</t>
    </r>
  </si>
  <si>
    <t>[Enter EUT Strategy #1]</t>
  </si>
  <si>
    <t>[Enter EUT Strategy #2]</t>
  </si>
  <si>
    <t>[Enter EUT Strategy #3]</t>
  </si>
  <si>
    <t>[Enter EUT Strategy #4]</t>
  </si>
  <si>
    <t>[Enter EUT Strategy #5]</t>
  </si>
  <si>
    <t>[Enter EUT Strategy #6]</t>
  </si>
  <si>
    <t>[Enter EUT Strategy #7]</t>
  </si>
  <si>
    <t>[Enter EUT Strategy #8]</t>
  </si>
  <si>
    <t>[Enter EUT Strategy #9]</t>
  </si>
  <si>
    <t>[Enter EUT Strategy #10]</t>
  </si>
  <si>
    <t>Title IV - Program Activities Budget - Effective Use of Technology</t>
  </si>
  <si>
    <r>
      <rPr>
        <b/>
        <sz val="12"/>
        <color theme="1"/>
        <rFont val="Calibri"/>
        <family val="2"/>
        <scheme val="minor"/>
      </rPr>
      <t xml:space="preserve">Directions: </t>
    </r>
    <r>
      <rPr>
        <sz val="12"/>
        <color theme="1"/>
        <rFont val="Calibri"/>
        <family val="2"/>
        <scheme val="minor"/>
      </rPr>
      <t xml:space="preserve">The LEA must provide a list of all planned expenditures from the unconsolidated Title IV-A budget for salaries and benefits. All expenditures in this section must match the Title IV-A  allocation. Enter text or numbers in the yellow cells. 
Site Code - Enter here to identify the location of the expenditure, ex. 0000, 1245
Program Category - Choose from the drop-down menu to select the appropriate category for the expenditure. Ex. 10- Instruction for Teachers, 20 - Support Services for Counselors, Assistant Principals
Program Activity - Enter expenditures for Effective Use of Technology.
Strategy - Choose from the drop-down menu to select the strategy entered in the Consolidated Schoolwide Program Plan tab. Strategies will auto-populate from the previous tab. Do not enter text here. 
Role - Type the role's name that corresponds with the strategy entered in the Consolidated Schoolwide Program tab. Ex. Director, Teacher, Instructional Assistant
# of Staff in Role - Enter the number of staff the grant will be funding, even if the grant only funds a portion of the staff member's salary. Ex. If there will be 3 Teachers funded, enter 3 in this field.
Amount - The worksheet will calculate the total amount. ex. 1 Teacher salary and benefits cost is $50,000, but 3 will be funded in the grant, enter $50,000. </t>
    </r>
  </si>
  <si>
    <t>Effective Use of Technology</t>
  </si>
  <si>
    <r>
      <rPr>
        <b/>
        <sz val="12"/>
        <color theme="1"/>
        <rFont val="Calibri"/>
        <family val="2"/>
        <scheme val="minor"/>
      </rPr>
      <t>Directions:</t>
    </r>
    <r>
      <rPr>
        <sz val="12"/>
        <color theme="1"/>
        <rFont val="Calibri"/>
        <family val="2"/>
        <scheme val="minor"/>
      </rPr>
      <t xml:space="preserve"> The LEA must provide a list of all planned expenditures from unconsolidated Title IV funds for the following four budget categories. All expenditures in this section must match the total amount consolidated from all funds sources. Enter text or numbers in the yellow cells. 
Site Code - Enter here to identify the location of the expenditure, ex. 0000, 1245
Item(s) to be Purchased - Enter a description of the items or items to be purchased. Ex. Professional Development Contract for ELA and Math Teachers.
Program Category - Choose from the drop-down menu to select the appropriate category for the expenditure. 10- Instruction, Training for Teachers, 20 - Support Services, Training for Counselors, Assistant Principal
Strategy - Choose from the drop-down menu to select the strategy entered in the Consolidated Schoolwide Program Plan tab. Strategies will auto-populate from the previous tab. Do not enter text here. 
Cost Basis - To calculate the cost basis, multiply the cost of the item(s)times the number of units for purchase. The cost basis should demonstrate the reasonableness of the expense. Type a description of how the items will be distributed—ex. 4 Professional development sessions for  3 ELA and 3 Math Teachers for $450 each.  
Estimated Cost Per Item Purchased - Enter the cost from the cost basis for one item. ex. $450
Amount - The worksheet will calculate the total amount from the Estimated Cost Per Item Purchased column. ex. 1 Teacher salary and benefits cost is $50,000, but 3 will be funded in the grant, enter $50,000. </t>
    </r>
  </si>
  <si>
    <t xml:space="preserve">Supplies and Materials </t>
  </si>
  <si>
    <t>Fixed Property Costs</t>
  </si>
  <si>
    <t>30 - Administration</t>
  </si>
  <si>
    <t>40 - Operations and Maintenance</t>
  </si>
  <si>
    <t xml:space="preserve">50 - Student Transportation </t>
  </si>
  <si>
    <t>90 - Training</t>
  </si>
  <si>
    <t>100 - Travel</t>
  </si>
  <si>
    <t>LEA Name</t>
  </si>
  <si>
    <t>ESSER II Preliminary</t>
  </si>
  <si>
    <t>Select LEA Name</t>
  </si>
  <si>
    <t>Achievement Preparatory Academy PCS</t>
  </si>
  <si>
    <t>Bridges PCS</t>
  </si>
  <si>
    <t>Capital City PCS</t>
  </si>
  <si>
    <t>Capital Village PCS</t>
  </si>
  <si>
    <t>Cedar Tree Academy PCS</t>
  </si>
  <si>
    <t>Center City PCS</t>
  </si>
  <si>
    <t>Cesar Chavez PCS</t>
  </si>
  <si>
    <t>DC Bilingual PCS</t>
  </si>
  <si>
    <t>DC International PCS</t>
  </si>
  <si>
    <t>DC Preparatory PCS</t>
  </si>
  <si>
    <t>DC Scholars PCS</t>
  </si>
  <si>
    <t>Digital Pioneers Academy PCS</t>
  </si>
  <si>
    <t>District of Columbia Public Schools</t>
  </si>
  <si>
    <t>E. L. Haynes PCS</t>
  </si>
  <si>
    <t>Eagle Academy PCS</t>
  </si>
  <si>
    <t>Early Childhood Academy PCS</t>
  </si>
  <si>
    <t>Elsie Whitlow Stokes PCS</t>
  </si>
  <si>
    <t>Friendship PCS</t>
  </si>
  <si>
    <t>Girls Global Academy PCS</t>
  </si>
  <si>
    <t>Harmony PCS</t>
  </si>
  <si>
    <t>Hope Community PCS</t>
  </si>
  <si>
    <t>Howard University Middle School for Math &amp; Science PCS</t>
  </si>
  <si>
    <t>I Dream Academy PCS</t>
  </si>
  <si>
    <t>IDEA PCS</t>
  </si>
  <si>
    <t>Ingenuity Preparatory PCS</t>
  </si>
  <si>
    <t>Kingsman Academy PCS</t>
  </si>
  <si>
    <t>KIPP DC PCS</t>
  </si>
  <si>
    <t>Mary McLeod Bethune PCS</t>
  </si>
  <si>
    <t>Maya Angelou PCS</t>
  </si>
  <si>
    <t>Meridian PCS</t>
  </si>
  <si>
    <t>Monument Academy PCS</t>
  </si>
  <si>
    <t>Paul PCS</t>
  </si>
  <si>
    <t>Perry Street Preparatory PCS</t>
  </si>
  <si>
    <t>Richard Wright PCS</t>
  </si>
  <si>
    <t>Rocketship Academy PCS</t>
  </si>
  <si>
    <t>SEED PCS</t>
  </si>
  <si>
    <t>Sela PCS</t>
  </si>
  <si>
    <t>Shining Stars Montessori Academy PCS</t>
  </si>
  <si>
    <t>Social Justice PCS</t>
  </si>
  <si>
    <t>Sojourner Truth Montessori PCS</t>
  </si>
  <si>
    <t>St. Coletta PCS</t>
  </si>
  <si>
    <t>Statesman College Prep Academy for Boys PCS</t>
  </si>
  <si>
    <t>The Children's Guild PCS</t>
  </si>
  <si>
    <t>Thurgood Marshall Academy PCS</t>
  </si>
  <si>
    <t>Two Rivers PCS</t>
  </si>
  <si>
    <t>Washington Global PCS</t>
  </si>
  <si>
    <t>Washington Leadership Academy PCS</t>
  </si>
  <si>
    <t>Final Allocation</t>
  </si>
  <si>
    <t>Final Allocation with Carryover</t>
  </si>
  <si>
    <t>Budget Summary</t>
  </si>
  <si>
    <t>Click to return to the Application Section Tab</t>
  </si>
  <si>
    <t>Click to go the Application Section Tab</t>
  </si>
  <si>
    <r>
      <t xml:space="preserve">This workbook was developed as a planning tool for LEAs applying for ESEA Title I-A, II-A, III-A, and IV-A funding. The workbook is divided into the following sections: 1) ESEA Budget Summary, 2) Consolidated Schoolwide planning, 3) Title I-A, II-A., III-A, and IV-A, plans, and set-asides, 4) Title I-A, II-A, III-A, and IV-A program plans, and 5) Title I-A, II-A, III-A, IV-A program activity budgets. Each section is aligned with the ESEA Consolidated Application (ConApp) sections in EGMS.
 The Application Sections sheet has a table indicating which sections of the ConApp to complete based on the financial flexibilities (consolidation and transfer) used in the LEA budget. The table contains links to all of the sheets in the workbook and their corresponding application sections.   There is a link back to the Application Sections tab at the top of all sheets.
</t>
    </r>
    <r>
      <rPr>
        <b/>
        <sz val="11"/>
        <color theme="1"/>
        <rFont val="Calibri"/>
        <family val="2"/>
        <scheme val="minor"/>
      </rPr>
      <t xml:space="preserve">This workbook can be uploaded to Microsoft OneDrive or Google Sheets and shared for group collaboration. Do not delete unused sheets, as the calculations may no longer function properly. </t>
    </r>
  </si>
  <si>
    <t xml:space="preserve">Check </t>
  </si>
  <si>
    <t xml:space="preserve">Total: </t>
  </si>
  <si>
    <t>Achievement Preparatory Academy Public Charter School</t>
  </si>
  <si>
    <t>AppleTree Early Learning Public Charter School</t>
  </si>
  <si>
    <t>BASIS Public Charter School</t>
  </si>
  <si>
    <t>Breakthrough Academy Public Charter School</t>
  </si>
  <si>
    <t>Bridges Public Charter School</t>
  </si>
  <si>
    <t>Briya Public Charter School</t>
  </si>
  <si>
    <t>Capital City Public Charter School</t>
  </si>
  <si>
    <t>Capital Village Public Charter School</t>
  </si>
  <si>
    <t>Cedar Tree Academy Public Charter School</t>
  </si>
  <si>
    <t>Center City Public Charter School</t>
  </si>
  <si>
    <t>Cesar Chavez Public Charter School</t>
  </si>
  <si>
    <t>Creative Minds Public Charter School</t>
  </si>
  <si>
    <t>DC Bilingual Public Charter School</t>
  </si>
  <si>
    <t>DC International Public Charter School</t>
  </si>
  <si>
    <t>DC Preparatory Public Charter School</t>
  </si>
  <si>
    <t>DC Scholars Public Charter School</t>
  </si>
  <si>
    <t>DC Wildflower Public Charter School</t>
  </si>
  <si>
    <t>Digital Pioneers Academy Public Charter School</t>
  </si>
  <si>
    <t>EL Haynes Public Charter School</t>
  </si>
  <si>
    <t>Eagle Academy Public Charter School</t>
  </si>
  <si>
    <t>Early Childhood Academy Public Charter School</t>
  </si>
  <si>
    <t>Elsie Whitlow Stokes Public Charter School</t>
  </si>
  <si>
    <t>Friendship Public Charter School</t>
  </si>
  <si>
    <t>Girls Global Academy Public Charter School</t>
  </si>
  <si>
    <t>Global Citizens Public Charter School</t>
  </si>
  <si>
    <t>Harmony Public Charter School</t>
  </si>
  <si>
    <t>Hope Community Public Charter School</t>
  </si>
  <si>
    <t>Howard University Middle School for Math &amp; Science Public Charter School</t>
  </si>
  <si>
    <t>I Dream Academy Public Charter School</t>
  </si>
  <si>
    <t>IDEA Public Charter School</t>
  </si>
  <si>
    <t>Ingenuity Preparatory Public Charter School</t>
  </si>
  <si>
    <t>Inspired Teaching Demonstration Public Charter School</t>
  </si>
  <si>
    <t>Kingsman Academy Public Charter School</t>
  </si>
  <si>
    <t>KIPP DC Public Charter School</t>
  </si>
  <si>
    <t>Latin American Montessori Bilingual Public Charter School</t>
  </si>
  <si>
    <t>LEARN DC Public Charter School</t>
  </si>
  <si>
    <t>Lee Montessori Public Charter School</t>
  </si>
  <si>
    <t>Mary McLeod Bethune Public Charter School</t>
  </si>
  <si>
    <t>Maya Angelou Public Charter School</t>
  </si>
  <si>
    <t>Meridian Public Charter School</t>
  </si>
  <si>
    <t>Monument Academy Public Charter School</t>
  </si>
  <si>
    <t>Mundo Verde Bilingual Public Charter School</t>
  </si>
  <si>
    <t>Paul Public Charter School</t>
  </si>
  <si>
    <t>Perry Street Preparatory Public Charter School</t>
  </si>
  <si>
    <t>Richard Wright Public Charter School</t>
  </si>
  <si>
    <t>Rocketship Academy Public Charter</t>
  </si>
  <si>
    <t>Roots Public Charter School</t>
  </si>
  <si>
    <t>SEED Public Charter School</t>
  </si>
  <si>
    <t>Sela Public Charter School</t>
  </si>
  <si>
    <t>Shining Stars Montessori Academy Public Charter School</t>
  </si>
  <si>
    <t>Social Justice Public Charter School</t>
  </si>
  <si>
    <t>Sojourner Truth Montessori Public Charter School</t>
  </si>
  <si>
    <t>St. Coletta Public Charter School</t>
  </si>
  <si>
    <t>Statesman College Prep Academy for Boys Public Charter School</t>
  </si>
  <si>
    <t>The Children's Guild Public Charter School</t>
  </si>
  <si>
    <t>Thurgood Marshall Academy Public Charter School</t>
  </si>
  <si>
    <t>Two Rivers Public Charter School</t>
  </si>
  <si>
    <t>Washington Global Public Charter School</t>
  </si>
  <si>
    <t>Washington Latin Public Charter School</t>
  </si>
  <si>
    <t>Washington Leadership Academy Public Charter School</t>
  </si>
  <si>
    <t>Washington Yu Ying Public Charter School</t>
  </si>
  <si>
    <t>Award Period - 07/01/22 - 9/30/23</t>
  </si>
  <si>
    <t>Science</t>
  </si>
  <si>
    <t>Total Title IV - Effective Use of Technology:</t>
  </si>
  <si>
    <t>Parent and Family Engagement Set-Aside</t>
  </si>
  <si>
    <t>Unconsolidated Total</t>
  </si>
  <si>
    <t>Consolidated SWP Total</t>
  </si>
  <si>
    <t>Example Strategy 3</t>
  </si>
  <si>
    <t>Click here to view  FY23 Title I-IV Allocations</t>
  </si>
  <si>
    <r>
      <t xml:space="preserve">This sheet tabulates the proposed expenditures by Title and strategy and can be used by finance and program staff to develop the ConApp budget. 
</t>
    </r>
    <r>
      <rPr>
        <b/>
        <sz val="11"/>
        <color theme="1"/>
        <rFont val="Calibri"/>
        <family val="2"/>
        <scheme val="minor"/>
      </rPr>
      <t xml:space="preserve">
Directions:</t>
    </r>
    <r>
      <rPr>
        <sz val="11"/>
        <color theme="1"/>
        <rFont val="Calibri"/>
        <family val="2"/>
        <scheme val="minor"/>
      </rPr>
      <t xml:space="preserve">
1. Choose your LEA Name from the drop-down menu in cell A4.
2. In cell C6 or C13, use the drop-down menu to choose the type of allocation. Make sure to note if you are using the tool to budget a preliminary allocation (July-October), final awards (October - January), or final awards and prior year carryover funds (January-September). 
3. In cells C7-C10 (Unconsolidated) or C14-C17 (Consolidated) enter the amount of all Title allocations to be budgeted. The most recent allocations and awards can be viewed in the cell to the right (J2).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</si>
</sst>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mbria"/>
      <family val="1"/>
    </font>
    <font>
      <sz val="10"/>
      <color theme="1"/>
      <name val="Cambria"/>
      <family val="1"/>
    </font>
    <font>
      <sz val="10"/>
      <color theme="1"/>
      <name val="Calibri"/>
      <family val="2"/>
      <scheme val="minor"/>
    </font>
    <font>
      <b/>
      <sz val="10"/>
      <color theme="1"/>
      <name val="Calibri"/>
      <family val="2"/>
      <scheme val="minor"/>
    </font>
    <font>
      <b/>
      <i/>
      <sz val="11"/>
      <color theme="1"/>
      <name val="Calibri"/>
      <family val="2"/>
      <scheme val="minor"/>
    </font>
    <font>
      <b/>
      <i/>
      <sz val="10"/>
      <color theme="1"/>
      <name val="Calibri"/>
      <family val="2"/>
      <scheme val="minor"/>
    </font>
    <font>
      <b/>
      <u/>
      <sz val="11"/>
      <color theme="1"/>
      <name val="Calibri"/>
      <family val="2"/>
      <scheme val="minor"/>
    </font>
    <font>
      <b/>
      <u/>
      <sz val="12"/>
      <color theme="1"/>
      <name val="Calibri"/>
      <family val="2"/>
      <scheme val="minor"/>
    </font>
    <font>
      <sz val="10"/>
      <name val="Calibri"/>
      <family val="2"/>
      <scheme val="minor"/>
    </font>
    <font>
      <b/>
      <sz val="11"/>
      <color theme="0"/>
      <name val="Calibri"/>
      <family val="2"/>
      <scheme val="minor"/>
    </font>
    <font>
      <b/>
      <sz val="14"/>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name val="Arial Narrow"/>
      <family val="2"/>
    </font>
    <font>
      <sz val="8"/>
      <color theme="1"/>
      <name val="Calibri"/>
      <family val="2"/>
      <scheme val="minor"/>
    </font>
    <font>
      <sz val="11"/>
      <color theme="1"/>
      <name val="Courier New"/>
      <family val="2"/>
    </font>
    <font>
      <i/>
      <sz val="11"/>
      <color rgb="FF333333"/>
      <name val="Calibri Light"/>
      <family val="2"/>
      <scheme val="major"/>
    </font>
    <font>
      <i/>
      <sz val="11"/>
      <color theme="1"/>
      <name val="Calibri"/>
      <family val="2"/>
      <scheme val="minor"/>
    </font>
    <font>
      <b/>
      <u/>
      <sz val="14"/>
      <color theme="0"/>
      <name val="Calibri"/>
      <family val="2"/>
      <scheme val="minor"/>
    </font>
    <font>
      <b/>
      <u/>
      <sz val="16"/>
      <color theme="0"/>
      <name val="Calibri"/>
      <family val="2"/>
      <scheme val="minor"/>
    </font>
    <font>
      <b/>
      <i/>
      <sz val="11"/>
      <name val="Calibri"/>
      <family val="2"/>
      <scheme val="minor"/>
    </font>
    <font>
      <sz val="16"/>
      <color theme="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0"/>
      <name val="Calibri"/>
      <family val="2"/>
      <scheme val="minor"/>
    </font>
    <font>
      <b/>
      <u/>
      <sz val="12"/>
      <color theme="0"/>
      <name val="Calibri"/>
      <family val="2"/>
      <scheme val="minor"/>
    </font>
    <font>
      <b/>
      <i/>
      <sz val="11"/>
      <color theme="0"/>
      <name val="Calibri"/>
      <family val="2"/>
      <scheme val="minor"/>
    </font>
    <font>
      <b/>
      <sz val="10"/>
      <name val="Calibri"/>
      <family val="2"/>
      <scheme val="minor"/>
    </font>
    <font>
      <i/>
      <sz val="10"/>
      <color theme="1"/>
      <name val="Calibri"/>
      <family val="2"/>
      <scheme val="minor"/>
    </font>
    <font>
      <i/>
      <sz val="10"/>
      <color rgb="FF333333"/>
      <name val="Calibri"/>
      <family val="2"/>
      <scheme val="minor"/>
    </font>
    <font>
      <sz val="8"/>
      <name val="Calibri"/>
      <family val="2"/>
      <scheme val="minor"/>
    </font>
    <font>
      <b/>
      <sz val="18"/>
      <color theme="0"/>
      <name val="Calibri"/>
      <family val="2"/>
      <scheme val="minor"/>
    </font>
    <font>
      <sz val="11"/>
      <color rgb="FF333333"/>
      <name val="Calibri"/>
      <family val="2"/>
      <scheme val="minor"/>
    </font>
    <font>
      <i/>
      <sz val="11"/>
      <name val="Calibri"/>
      <family val="2"/>
      <scheme val="minor"/>
    </font>
    <font>
      <u/>
      <sz val="11"/>
      <color theme="10"/>
      <name val="Calibri"/>
      <family val="2"/>
      <scheme val="minor"/>
    </font>
    <font>
      <b/>
      <u/>
      <sz val="11"/>
      <color theme="10"/>
      <name val="Calibri"/>
      <family val="2"/>
      <scheme val="minor"/>
    </font>
    <font>
      <b/>
      <sz val="14"/>
      <name val="Calibri"/>
      <family val="2"/>
      <scheme val="minor"/>
    </font>
    <font>
      <b/>
      <u/>
      <sz val="11"/>
      <color theme="0"/>
      <name val="Calibri"/>
      <family val="2"/>
      <scheme val="minor"/>
    </font>
    <font>
      <b/>
      <sz val="18"/>
      <name val="Calibri"/>
      <family val="2"/>
      <scheme val="minor"/>
    </font>
    <font>
      <b/>
      <sz val="11"/>
      <color rgb="FF000000"/>
      <name val="Calibri"/>
      <family val="2"/>
    </font>
    <font>
      <b/>
      <sz val="11"/>
      <color rgb="FFFF0000"/>
      <name val="Calibri"/>
      <family val="2"/>
      <scheme val="minor"/>
    </font>
    <font>
      <b/>
      <sz val="12"/>
      <color theme="0"/>
      <name val="Calibri"/>
      <family val="2"/>
      <scheme val="minor"/>
    </font>
    <font>
      <b/>
      <i/>
      <sz val="12"/>
      <color theme="0"/>
      <name val="Calibri"/>
      <family val="2"/>
      <scheme val="minor"/>
    </font>
    <font>
      <sz val="12"/>
      <color theme="1"/>
      <name val="Cambria"/>
      <family val="1"/>
    </font>
  </fonts>
  <fills count="2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660033"/>
        <bgColor indexed="64"/>
      </patternFill>
    </fill>
    <fill>
      <patternFill patternType="solid">
        <fgColor rgb="FFF0DCEE"/>
        <bgColor indexed="64"/>
      </patternFill>
    </fill>
    <fill>
      <patternFill patternType="solid">
        <fgColor rgb="FF1F3864"/>
        <bgColor indexed="64"/>
      </patternFill>
    </fill>
    <fill>
      <patternFill patternType="solid">
        <fgColor rgb="FFD9E2F3"/>
        <bgColor indexed="64"/>
      </patternFill>
    </fill>
    <fill>
      <patternFill patternType="solid">
        <fgColor rgb="FF008080"/>
        <bgColor indexed="64"/>
      </patternFill>
    </fill>
    <fill>
      <patternFill patternType="solid">
        <fgColor rgb="FFD7F4F5"/>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DCDADA"/>
        <bgColor indexed="64"/>
      </patternFill>
    </fill>
    <fill>
      <patternFill patternType="solid">
        <fgColor theme="4"/>
        <bgColor indexed="64"/>
      </patternFill>
    </fill>
    <fill>
      <patternFill patternType="solid">
        <fgColor theme="5"/>
        <bgColor indexed="64"/>
      </patternFill>
    </fill>
    <fill>
      <patternFill patternType="solid">
        <fgColor theme="9" tint="-0.249977111117893"/>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7"/>
        <bgColor indexed="64"/>
      </patternFill>
    </fill>
    <fill>
      <patternFill patternType="solid">
        <fgColor rgb="FFA5A5A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theme="4"/>
      </bottom>
      <diagonal/>
    </border>
    <border>
      <left style="hair">
        <color theme="8" tint="-0.249977111117893"/>
      </left>
      <right style="hair">
        <color theme="8" tint="-0.249977111117893"/>
      </right>
      <top style="thin">
        <color theme="4"/>
      </top>
      <bottom style="hair">
        <color theme="8" tint="-0.249977111117893"/>
      </bottom>
      <diagonal/>
    </border>
    <border>
      <left style="hair">
        <color theme="8" tint="-0.249977111117893"/>
      </left>
      <right style="hair">
        <color theme="8" tint="-0.249977111117893"/>
      </right>
      <top style="hair">
        <color theme="8" tint="-0.249977111117893"/>
      </top>
      <bottom style="hair">
        <color theme="8" tint="-0.249977111117893"/>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rgb="FF000000"/>
      </top>
      <bottom style="double">
        <color rgb="FF000000"/>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39" fillId="0" borderId="0" applyNumberFormat="0" applyFill="0" applyBorder="0" applyAlignment="0" applyProtection="0"/>
    <xf numFmtId="0" fontId="12" fillId="28" borderId="37" applyNumberFormat="0" applyAlignment="0" applyProtection="0"/>
  </cellStyleXfs>
  <cellXfs count="504">
    <xf numFmtId="0" fontId="0" fillId="0" borderId="0" xfId="0"/>
    <xf numFmtId="0" fontId="3" fillId="0" borderId="0" xfId="0" applyFont="1"/>
    <xf numFmtId="0" fontId="0" fillId="0" borderId="0" xfId="0" applyAlignment="1">
      <alignment horizontal="center"/>
    </xf>
    <xf numFmtId="0" fontId="4" fillId="0" borderId="0" xfId="0" applyFont="1" applyAlignment="1">
      <alignment horizontal="center"/>
    </xf>
    <xf numFmtId="0" fontId="5" fillId="0" borderId="0" xfId="0" applyFont="1"/>
    <xf numFmtId="0" fontId="6" fillId="0" borderId="0" xfId="0" applyFont="1"/>
    <xf numFmtId="44" fontId="8" fillId="0" borderId="0" xfId="1" applyFont="1"/>
    <xf numFmtId="0" fontId="13" fillId="3" borderId="5" xfId="0" applyFont="1" applyFill="1" applyBorder="1" applyAlignment="1">
      <alignment horizontal="left"/>
    </xf>
    <xf numFmtId="0" fontId="13" fillId="3" borderId="6" xfId="0" applyFont="1" applyFill="1" applyBorder="1" applyAlignment="1">
      <alignment horizontal="center"/>
    </xf>
    <xf numFmtId="0" fontId="0" fillId="12" borderId="7" xfId="0" applyFont="1" applyFill="1" applyBorder="1"/>
    <xf numFmtId="43" fontId="0" fillId="12" borderId="8" xfId="2" applyNumberFormat="1" applyFont="1" applyFill="1" applyBorder="1"/>
    <xf numFmtId="0" fontId="0" fillId="0" borderId="8" xfId="0" applyFont="1" applyBorder="1"/>
    <xf numFmtId="43" fontId="0" fillId="0" borderId="8" xfId="2" applyNumberFormat="1" applyFont="1" applyBorder="1"/>
    <xf numFmtId="0" fontId="0" fillId="12" borderId="8" xfId="0" applyFont="1" applyFill="1" applyBorder="1"/>
    <xf numFmtId="0" fontId="13" fillId="3" borderId="0" xfId="0" applyFont="1" applyFill="1" applyBorder="1" applyAlignment="1">
      <alignment horizontal="left"/>
    </xf>
    <xf numFmtId="0" fontId="13" fillId="3" borderId="0" xfId="0" applyFont="1" applyFill="1" applyBorder="1" applyAlignment="1">
      <alignment horizontal="center"/>
    </xf>
    <xf numFmtId="0" fontId="16" fillId="0" borderId="0" xfId="0" applyFont="1"/>
    <xf numFmtId="0" fontId="12" fillId="7" borderId="0" xfId="0" applyFont="1" applyFill="1" applyAlignment="1">
      <alignment vertical="center" wrapText="1"/>
    </xf>
    <xf numFmtId="0" fontId="12" fillId="5" borderId="0" xfId="0" applyFont="1" applyFill="1" applyAlignment="1">
      <alignment vertical="center" wrapText="1"/>
    </xf>
    <xf numFmtId="0" fontId="0" fillId="9" borderId="10" xfId="0" applyFont="1" applyFill="1" applyBorder="1" applyAlignment="1">
      <alignment vertical="center" wrapText="1"/>
    </xf>
    <xf numFmtId="0" fontId="0" fillId="0" borderId="0" xfId="0" applyFont="1" applyAlignment="1">
      <alignment vertical="center"/>
    </xf>
    <xf numFmtId="0" fontId="14" fillId="0" borderId="0" xfId="0" applyFont="1" applyFill="1" applyAlignment="1">
      <alignment vertical="center"/>
    </xf>
    <xf numFmtId="0" fontId="12" fillId="9" borderId="0" xfId="0" applyFont="1" applyFill="1" applyAlignment="1">
      <alignment vertical="center" wrapText="1"/>
    </xf>
    <xf numFmtId="0" fontId="12" fillId="11" borderId="0" xfId="0" applyFont="1" applyFill="1" applyAlignment="1">
      <alignment vertical="center" wrapText="1"/>
    </xf>
    <xf numFmtId="0" fontId="0" fillId="2" borderId="1" xfId="0" applyFont="1" applyFill="1" applyBorder="1" applyAlignment="1">
      <alignment vertical="center" wrapText="1"/>
    </xf>
    <xf numFmtId="0" fontId="16" fillId="0" borderId="0" xfId="0" applyFont="1" applyAlignment="1">
      <alignment horizontal="left" indent="1"/>
    </xf>
    <xf numFmtId="0" fontId="0" fillId="0" borderId="0" xfId="0" applyAlignment="1">
      <alignment horizontal="left"/>
    </xf>
    <xf numFmtId="0" fontId="0" fillId="0" borderId="0" xfId="0" applyFill="1" applyBorder="1" applyAlignment="1">
      <alignment horizontal="left"/>
    </xf>
    <xf numFmtId="0" fontId="17" fillId="0" borderId="0" xfId="0" applyFont="1" applyFill="1" applyBorder="1" applyAlignment="1">
      <alignment horizontal="left" vertical="center" wrapText="1" indent="1"/>
    </xf>
    <xf numFmtId="0" fontId="0" fillId="15" borderId="0" xfId="0" applyFill="1"/>
    <xf numFmtId="0" fontId="0" fillId="0" borderId="0" xfId="0" applyAlignment="1">
      <alignment wrapText="1"/>
    </xf>
    <xf numFmtId="0" fontId="21" fillId="0" borderId="0" xfId="0" applyFont="1" applyAlignment="1">
      <alignment horizontal="left" vertical="top" wrapText="1"/>
    </xf>
    <xf numFmtId="0" fontId="2" fillId="0" borderId="18" xfId="0" applyFont="1" applyBorder="1" applyAlignment="1">
      <alignment horizontal="left" vertical="top" wrapText="1"/>
    </xf>
    <xf numFmtId="0" fontId="2" fillId="0" borderId="18" xfId="0" applyFont="1" applyFill="1" applyBorder="1" applyAlignment="1">
      <alignment horizontal="left" vertical="top" wrapText="1"/>
    </xf>
    <xf numFmtId="49" fontId="15" fillId="0" borderId="0" xfId="0" applyNumberFormat="1" applyFont="1" applyAlignment="1">
      <alignment horizontal="center" vertical="center"/>
    </xf>
    <xf numFmtId="49" fontId="15" fillId="15" borderId="0" xfId="0" applyNumberFormat="1" applyFont="1" applyFill="1" applyAlignment="1">
      <alignment horizontal="center" vertical="center"/>
    </xf>
    <xf numFmtId="49" fontId="15" fillId="0" borderId="10" xfId="0" applyNumberFormat="1" applyFont="1" applyBorder="1" applyAlignment="1">
      <alignment horizontal="center" vertical="center"/>
    </xf>
    <xf numFmtId="0" fontId="26" fillId="0" borderId="0" xfId="0" applyFont="1" applyAlignment="1">
      <alignment horizontal="center" vertical="center" wrapText="1"/>
    </xf>
    <xf numFmtId="0" fontId="0" fillId="0" borderId="0" xfId="0" applyFill="1"/>
    <xf numFmtId="164" fontId="0" fillId="0" borderId="0" xfId="1" applyNumberFormat="1" applyFont="1"/>
    <xf numFmtId="0" fontId="15" fillId="0" borderId="18" xfId="0" applyFont="1" applyFill="1" applyBorder="1" applyAlignment="1">
      <alignment vertical="top" wrapText="1"/>
    </xf>
    <xf numFmtId="0" fontId="15" fillId="0" borderId="17" xfId="0" applyFont="1" applyFill="1" applyBorder="1" applyAlignment="1">
      <alignment vertical="top" wrapText="1"/>
    </xf>
    <xf numFmtId="0" fontId="0" fillId="0" borderId="0" xfId="0" applyAlignment="1">
      <alignment vertical="top"/>
    </xf>
    <xf numFmtId="0" fontId="15" fillId="0" borderId="1" xfId="0" applyFont="1" applyFill="1" applyBorder="1" applyAlignment="1">
      <alignment vertical="center" wrapText="1"/>
    </xf>
    <xf numFmtId="0" fontId="24" fillId="0" borderId="16" xfId="0" applyFont="1" applyFill="1" applyBorder="1" applyAlignment="1">
      <alignment vertical="center" wrapText="1"/>
    </xf>
    <xf numFmtId="0" fontId="24" fillId="0" borderId="9" xfId="0" applyFont="1" applyFill="1" applyBorder="1" applyAlignment="1">
      <alignment vertical="center" wrapText="1"/>
    </xf>
    <xf numFmtId="0" fontId="16" fillId="0" borderId="2" xfId="0" applyFont="1" applyFill="1" applyBorder="1" applyAlignment="1">
      <alignment vertical="top" wrapText="1"/>
    </xf>
    <xf numFmtId="0" fontId="0" fillId="15" borderId="0" xfId="0" applyFill="1" applyAlignment="1">
      <alignment vertical="top"/>
    </xf>
    <xf numFmtId="0" fontId="0" fillId="0" borderId="0" xfId="0" applyAlignment="1">
      <alignment vertical="top" wrapText="1"/>
    </xf>
    <xf numFmtId="0" fontId="0" fillId="0" borderId="0" xfId="0" applyFill="1" applyBorder="1"/>
    <xf numFmtId="0" fontId="27" fillId="0" borderId="0" xfId="0" applyFont="1" applyAlignment="1">
      <alignment horizontal="left" wrapText="1"/>
    </xf>
    <xf numFmtId="0" fontId="0" fillId="0" borderId="0" xfId="0" applyFill="1" applyAlignment="1">
      <alignment horizontal="left"/>
    </xf>
    <xf numFmtId="0" fontId="5" fillId="0" borderId="0" xfId="0" applyFont="1" applyAlignment="1">
      <alignment horizontal="left"/>
    </xf>
    <xf numFmtId="0" fontId="5" fillId="0" borderId="0" xfId="0" applyFont="1" applyAlignment="1">
      <alignment horizontal="left" vertical="top"/>
    </xf>
    <xf numFmtId="0" fontId="33" fillId="0" borderId="0" xfId="0" applyFont="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vertical="top" wrapText="1"/>
    </xf>
    <xf numFmtId="0" fontId="0" fillId="0" borderId="1" xfId="0" applyFill="1" applyBorder="1" applyAlignment="1">
      <alignment horizontal="left"/>
    </xf>
    <xf numFmtId="49" fontId="15" fillId="0" borderId="22"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5" fillId="15" borderId="0" xfId="0" applyFont="1" applyFill="1"/>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15" fillId="0" borderId="1" xfId="0" applyFont="1" applyFill="1" applyBorder="1" applyAlignment="1">
      <alignment vertical="top" wrapText="1"/>
    </xf>
    <xf numFmtId="0" fontId="34" fillId="0" borderId="30" xfId="0" applyFont="1" applyBorder="1" applyAlignment="1">
      <alignment vertical="top" wrapText="1"/>
    </xf>
    <xf numFmtId="0" fontId="29" fillId="0" borderId="0" xfId="0" applyFont="1" applyFill="1" applyAlignment="1">
      <alignment vertical="top" wrapText="1"/>
    </xf>
    <xf numFmtId="0" fontId="5" fillId="15" borderId="0" xfId="0" applyFont="1" applyFill="1" applyAlignment="1">
      <alignment horizontal="left" vertical="top"/>
    </xf>
    <xf numFmtId="0" fontId="15" fillId="0" borderId="2" xfId="0" applyFont="1" applyFill="1" applyBorder="1" applyAlignment="1">
      <alignment horizontal="left" vertical="top" wrapText="1"/>
    </xf>
    <xf numFmtId="0" fontId="3" fillId="15" borderId="0" xfId="0" applyFont="1" applyFill="1"/>
    <xf numFmtId="0" fontId="4" fillId="15" borderId="0" xfId="0" applyFont="1" applyFill="1" applyAlignment="1">
      <alignment horizontal="center"/>
    </xf>
    <xf numFmtId="0" fontId="6" fillId="15" borderId="0" xfId="0" applyFont="1" applyFill="1"/>
    <xf numFmtId="44" fontId="31" fillId="15" borderId="9" xfId="1" applyFont="1" applyFill="1" applyBorder="1"/>
    <xf numFmtId="0" fontId="12" fillId="15" borderId="1" xfId="0" applyFont="1" applyFill="1" applyBorder="1" applyAlignment="1">
      <alignment horizontal="center" vertical="center"/>
    </xf>
    <xf numFmtId="44" fontId="31" fillId="15" borderId="1" xfId="1" applyFont="1" applyFill="1" applyBorder="1" applyAlignment="1">
      <alignment horizontal="center" vertical="center" wrapText="1"/>
    </xf>
    <xf numFmtId="0" fontId="0" fillId="0" borderId="1" xfId="0" applyFont="1" applyBorder="1" applyAlignment="1">
      <alignment wrapText="1"/>
    </xf>
    <xf numFmtId="49" fontId="15" fillId="0" borderId="18" xfId="0" applyNumberFormat="1" applyFont="1" applyBorder="1" applyAlignment="1">
      <alignment horizontal="center" vertical="center" wrapText="1"/>
    </xf>
    <xf numFmtId="0" fontId="12" fillId="15" borderId="0" xfId="0" applyFont="1" applyFill="1" applyAlignment="1"/>
    <xf numFmtId="49" fontId="15" fillId="0" borderId="30" xfId="0" applyNumberFormat="1" applyFont="1" applyBorder="1" applyAlignment="1">
      <alignment vertical="center" wrapText="1"/>
    </xf>
    <xf numFmtId="0" fontId="13" fillId="0" borderId="3" xfId="0" applyFont="1" applyFill="1" applyBorder="1" applyAlignment="1">
      <alignment horizontal="center"/>
    </xf>
    <xf numFmtId="49" fontId="15" fillId="16" borderId="30" xfId="0" applyNumberFormat="1" applyFont="1" applyFill="1" applyBorder="1" applyAlignment="1">
      <alignment horizontal="center" vertical="center" wrapText="1"/>
    </xf>
    <xf numFmtId="49" fontId="15" fillId="16" borderId="10" xfId="0" applyNumberFormat="1" applyFont="1" applyFill="1" applyBorder="1" applyAlignment="1">
      <alignment horizontal="center" vertical="center" wrapText="1"/>
    </xf>
    <xf numFmtId="49" fontId="15" fillId="18" borderId="0" xfId="0" applyNumberFormat="1" applyFont="1" applyFill="1" applyBorder="1" applyAlignment="1">
      <alignment horizontal="center" vertical="center" wrapText="1"/>
    </xf>
    <xf numFmtId="0" fontId="16" fillId="0" borderId="11" xfId="0" applyFont="1" applyFill="1" applyBorder="1" applyAlignment="1">
      <alignment vertical="top" wrapText="1"/>
    </xf>
    <xf numFmtId="49" fontId="15" fillId="18" borderId="0" xfId="0" applyNumberFormat="1" applyFont="1" applyFill="1" applyBorder="1" applyAlignment="1">
      <alignment horizontal="center" vertical="center"/>
    </xf>
    <xf numFmtId="0" fontId="0" fillId="18" borderId="0" xfId="0" applyFill="1" applyBorder="1"/>
    <xf numFmtId="49" fontId="15" fillId="18" borderId="0" xfId="0" applyNumberFormat="1" applyFont="1" applyFill="1" applyBorder="1" applyAlignment="1">
      <alignment vertical="center" wrapText="1"/>
    </xf>
    <xf numFmtId="49" fontId="12" fillId="18" borderId="0" xfId="0" applyNumberFormat="1" applyFont="1" applyFill="1" applyBorder="1" applyAlignment="1">
      <alignment horizontal="center" vertical="center" wrapText="1"/>
    </xf>
    <xf numFmtId="0" fontId="16" fillId="18" borderId="10" xfId="0" applyFont="1" applyFill="1" applyBorder="1" applyAlignment="1">
      <alignment vertical="top" wrapText="1"/>
    </xf>
    <xf numFmtId="49" fontId="15" fillId="16" borderId="0" xfId="0" applyNumberFormat="1" applyFont="1" applyFill="1" applyAlignment="1">
      <alignment horizontal="center" vertical="center"/>
    </xf>
    <xf numFmtId="49" fontId="15" fillId="16" borderId="11" xfId="0" applyNumberFormat="1"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3" xfId="0" applyFont="1" applyFill="1" applyBorder="1" applyAlignment="1">
      <alignment vertical="top" wrapText="1"/>
    </xf>
    <xf numFmtId="0" fontId="36" fillId="15" borderId="0" xfId="0" applyFont="1" applyFill="1" applyAlignment="1"/>
    <xf numFmtId="0" fontId="0" fillId="0" borderId="0" xfId="0" applyAlignment="1">
      <alignment horizontal="center" vertical="top"/>
    </xf>
    <xf numFmtId="164" fontId="0" fillId="0" borderId="0" xfId="1" applyNumberFormat="1" applyFont="1" applyAlignment="1">
      <alignment vertical="top"/>
    </xf>
    <xf numFmtId="0" fontId="2" fillId="0" borderId="0" xfId="0" applyFont="1" applyAlignment="1">
      <alignment horizontal="center" vertical="center"/>
    </xf>
    <xf numFmtId="0" fontId="12" fillId="13" borderId="14"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2" fillId="13" borderId="13" xfId="0" applyFont="1" applyFill="1" applyBorder="1" applyAlignment="1">
      <alignment horizontal="right" vertical="center"/>
    </xf>
    <xf numFmtId="0" fontId="2" fillId="13" borderId="1" xfId="0" applyFont="1" applyFill="1" applyBorder="1" applyAlignment="1">
      <alignment horizontal="right" vertical="center"/>
    </xf>
    <xf numFmtId="49" fontId="15" fillId="0" borderId="0" xfId="0" applyNumberFormat="1" applyFont="1" applyBorder="1" applyAlignment="1">
      <alignment horizontal="center" vertical="center"/>
    </xf>
    <xf numFmtId="49" fontId="15" fillId="0" borderId="24" xfId="0" applyNumberFormat="1" applyFont="1" applyBorder="1" applyAlignment="1">
      <alignment horizontal="center" vertical="center"/>
    </xf>
    <xf numFmtId="0" fontId="0" fillId="0" borderId="2" xfId="0" applyFill="1" applyBorder="1" applyAlignment="1">
      <alignment horizontal="left"/>
    </xf>
    <xf numFmtId="0" fontId="2" fillId="0" borderId="0" xfId="0" applyFont="1" applyFill="1" applyBorder="1" applyAlignment="1">
      <alignment horizontal="center" vertical="center" wrapText="1"/>
    </xf>
    <xf numFmtId="0" fontId="0" fillId="0" borderId="0" xfId="0" applyFont="1" applyBorder="1" applyAlignment="1">
      <alignment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0" fillId="0" borderId="0" xfId="0" applyAlignment="1">
      <alignment horizontal="left"/>
    </xf>
    <xf numFmtId="0" fontId="20" fillId="0" borderId="0" xfId="0" applyFont="1" applyFill="1" applyBorder="1" applyAlignment="1">
      <alignment vertical="center" wrapText="1"/>
    </xf>
    <xf numFmtId="49" fontId="15" fillId="0" borderId="0" xfId="0" applyNumberFormat="1" applyFont="1" applyFill="1" applyBorder="1" applyAlignment="1">
      <alignment horizontal="center" vertical="center"/>
    </xf>
    <xf numFmtId="0" fontId="0" fillId="0" borderId="0" xfId="0" applyFill="1" applyBorder="1" applyAlignment="1">
      <alignment horizontal="center" vertical="top"/>
    </xf>
    <xf numFmtId="164" fontId="2" fillId="0" borderId="0" xfId="1" applyNumberFormat="1" applyFont="1" applyFill="1" applyBorder="1" applyAlignment="1">
      <alignment vertical="top"/>
    </xf>
    <xf numFmtId="0" fontId="0" fillId="0" borderId="1" xfId="0" applyFont="1" applyBorder="1" applyAlignment="1">
      <alignment horizontal="left"/>
    </xf>
    <xf numFmtId="0" fontId="28" fillId="0" borderId="0" xfId="0" applyFont="1" applyAlignment="1">
      <alignment horizontal="center" vertical="center" wrapText="1"/>
    </xf>
    <xf numFmtId="0" fontId="27" fillId="0" borderId="0" xfId="0" applyFont="1" applyAlignment="1">
      <alignment horizontal="center"/>
    </xf>
    <xf numFmtId="0" fontId="27" fillId="0" borderId="0" xfId="0" applyFont="1"/>
    <xf numFmtId="49" fontId="16" fillId="0" borderId="2" xfId="0" applyNumberFormat="1" applyFont="1" applyFill="1" applyBorder="1" applyAlignment="1">
      <alignment horizontal="center" vertical="center"/>
    </xf>
    <xf numFmtId="0" fontId="37" fillId="0" borderId="1" xfId="0" applyFont="1" applyFill="1" applyBorder="1" applyAlignment="1">
      <alignment horizontal="left" vertical="center" wrapText="1"/>
    </xf>
    <xf numFmtId="0" fontId="28" fillId="20" borderId="1" xfId="0" applyFont="1" applyFill="1" applyBorder="1" applyAlignment="1">
      <alignment horizontal="center" vertical="center" wrapText="1"/>
    </xf>
    <xf numFmtId="164" fontId="28" fillId="20" borderId="1" xfId="1" applyNumberFormat="1" applyFont="1" applyFill="1" applyBorder="1" applyAlignment="1">
      <alignment horizontal="center" vertical="center" wrapText="1"/>
    </xf>
    <xf numFmtId="0" fontId="28" fillId="20" borderId="0" xfId="0" applyFont="1" applyFill="1" applyAlignment="1">
      <alignment horizontal="center" vertical="center" wrapText="1"/>
    </xf>
    <xf numFmtId="0" fontId="28" fillId="20" borderId="1" xfId="0" applyFont="1" applyFill="1" applyBorder="1" applyAlignment="1">
      <alignment horizontal="left" vertical="center" wrapText="1"/>
    </xf>
    <xf numFmtId="0" fontId="0" fillId="15" borderId="0" xfId="0" applyFill="1" applyBorder="1" applyAlignment="1">
      <alignment horizontal="left"/>
    </xf>
    <xf numFmtId="0" fontId="0" fillId="15" borderId="0" xfId="0" applyFill="1" applyBorder="1"/>
    <xf numFmtId="49" fontId="15" fillId="15" borderId="0" xfId="0" applyNumberFormat="1" applyFont="1" applyFill="1" applyBorder="1" applyAlignment="1">
      <alignment horizontal="center" vertical="center"/>
    </xf>
    <xf numFmtId="0" fontId="15" fillId="15" borderId="0" xfId="0" applyFont="1" applyFill="1" applyBorder="1" applyAlignment="1">
      <alignment horizontal="left" vertical="top" wrapText="1"/>
    </xf>
    <xf numFmtId="0" fontId="20" fillId="15" borderId="0" xfId="0" applyFont="1" applyFill="1" applyBorder="1" applyAlignment="1">
      <alignment vertical="center" wrapText="1"/>
    </xf>
    <xf numFmtId="0" fontId="17" fillId="15" borderId="0" xfId="0" applyFont="1" applyFill="1" applyBorder="1" applyAlignment="1">
      <alignment horizontal="left" vertical="center" wrapText="1" indent="1"/>
    </xf>
    <xf numFmtId="0" fontId="0" fillId="15" borderId="0" xfId="0" applyFill="1" applyBorder="1" applyAlignment="1">
      <alignment horizontal="center" vertical="top"/>
    </xf>
    <xf numFmtId="164" fontId="2" fillId="15" borderId="0" xfId="1" applyNumberFormat="1" applyFont="1" applyFill="1" applyBorder="1" applyAlignment="1">
      <alignment vertical="top"/>
    </xf>
    <xf numFmtId="0" fontId="0" fillId="0" borderId="1" xfId="0" applyFont="1" applyBorder="1" applyAlignment="1">
      <alignment horizontal="left" vertical="top"/>
    </xf>
    <xf numFmtId="0" fontId="37" fillId="0" borderId="1" xfId="0" applyFont="1" applyFill="1" applyBorder="1" applyAlignment="1">
      <alignment horizontal="left" vertical="top" wrapText="1"/>
    </xf>
    <xf numFmtId="164" fontId="0" fillId="19" borderId="2" xfId="1" applyNumberFormat="1" applyFont="1" applyFill="1" applyBorder="1" applyAlignment="1">
      <alignment horizontal="right" vertical="top"/>
    </xf>
    <xf numFmtId="164" fontId="2" fillId="19" borderId="31" xfId="1" applyNumberFormat="1" applyFont="1" applyFill="1" applyBorder="1" applyAlignment="1">
      <alignment vertical="top"/>
    </xf>
    <xf numFmtId="0" fontId="0" fillId="19" borderId="0" xfId="0" applyFill="1" applyAlignment="1">
      <alignment horizontal="center"/>
    </xf>
    <xf numFmtId="44" fontId="0" fillId="19" borderId="2" xfId="1" applyFont="1" applyFill="1" applyBorder="1" applyAlignment="1">
      <alignment horizontal="right" vertical="top"/>
    </xf>
    <xf numFmtId="44" fontId="2" fillId="0" borderId="31" xfId="1" applyFont="1" applyFill="1" applyBorder="1" applyAlignment="1">
      <alignment vertical="top"/>
    </xf>
    <xf numFmtId="44" fontId="0" fillId="19" borderId="1" xfId="1" applyFont="1" applyFill="1" applyBorder="1" applyAlignment="1">
      <alignment vertical="top"/>
    </xf>
    <xf numFmtId="44" fontId="0" fillId="0" borderId="2" xfId="1" applyFont="1" applyFill="1" applyBorder="1" applyAlignment="1">
      <alignment horizontal="right" vertical="top"/>
    </xf>
    <xf numFmtId="44" fontId="0" fillId="0" borderId="1" xfId="1" applyFont="1" applyFill="1" applyBorder="1" applyAlignment="1">
      <alignment vertical="top"/>
    </xf>
    <xf numFmtId="0" fontId="0" fillId="0" borderId="0" xfId="0" applyAlignment="1">
      <alignment vertical="center" wrapText="1"/>
    </xf>
    <xf numFmtId="44" fontId="0" fillId="0" borderId="0" xfId="1" applyFont="1" applyAlignment="1">
      <alignment horizontal="center" vertical="center" wrapText="1"/>
    </xf>
    <xf numFmtId="0" fontId="21" fillId="0" borderId="18" xfId="0" applyFont="1" applyFill="1" applyBorder="1" applyAlignment="1">
      <alignment horizontal="left" vertical="top" wrapText="1"/>
    </xf>
    <xf numFmtId="0" fontId="38" fillId="0" borderId="18" xfId="0" applyFont="1" applyFill="1" applyBorder="1" applyAlignment="1">
      <alignment vertical="top" wrapText="1"/>
    </xf>
    <xf numFmtId="0" fontId="15" fillId="21" borderId="0" xfId="0" applyFont="1" applyFill="1" applyBorder="1" applyAlignment="1">
      <alignment horizontal="left" vertical="top" wrapText="1"/>
    </xf>
    <xf numFmtId="0" fontId="24" fillId="21" borderId="10" xfId="0" applyFont="1" applyFill="1" applyBorder="1" applyAlignment="1">
      <alignment vertical="top" wrapText="1"/>
    </xf>
    <xf numFmtId="0" fontId="16" fillId="21" borderId="10" xfId="0" applyFont="1" applyFill="1" applyBorder="1" applyAlignment="1">
      <alignment vertical="top" wrapText="1"/>
    </xf>
    <xf numFmtId="49" fontId="0" fillId="0" borderId="0" xfId="0" applyNumberFormat="1" applyAlignment="1">
      <alignment horizontal="center"/>
    </xf>
    <xf numFmtId="0" fontId="0" fillId="0" borderId="0" xfId="0" applyNumberFormat="1" applyAlignment="1">
      <alignment horizontal="center"/>
    </xf>
    <xf numFmtId="49" fontId="0" fillId="0" borderId="0" xfId="0" quotePrefix="1" applyNumberFormat="1" applyAlignment="1">
      <alignment horizontal="center"/>
    </xf>
    <xf numFmtId="0" fontId="16" fillId="19" borderId="2" xfId="0" applyFont="1" applyFill="1" applyBorder="1" applyAlignment="1">
      <alignment horizontal="left" vertical="top" wrapText="1"/>
    </xf>
    <xf numFmtId="0" fontId="27" fillId="20" borderId="1" xfId="0" applyFont="1" applyFill="1" applyBorder="1" applyAlignment="1">
      <alignment horizontal="center" vertical="center" wrapText="1"/>
    </xf>
    <xf numFmtId="0" fontId="39" fillId="0" borderId="0" xfId="3"/>
    <xf numFmtId="0" fontId="0" fillId="0" borderId="0" xfId="0" applyAlignment="1">
      <alignment horizontal="left"/>
    </xf>
    <xf numFmtId="0" fontId="6" fillId="0" borderId="0" xfId="0" applyFont="1" applyAlignment="1">
      <alignment horizontal="center"/>
    </xf>
    <xf numFmtId="0" fontId="4" fillId="0" borderId="0" xfId="0" applyFont="1" applyAlignment="1">
      <alignment horizontal="center" vertical="top"/>
    </xf>
    <xf numFmtId="0" fontId="40" fillId="0" borderId="0" xfId="3" applyFont="1" applyAlignment="1">
      <alignment horizontal="lef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ill="1" applyAlignment="1">
      <alignment horizontal="left" wrapText="1"/>
    </xf>
    <xf numFmtId="0" fontId="0" fillId="0" borderId="0" xfId="0" applyAlignment="1">
      <alignment horizontal="left" wrapText="1"/>
    </xf>
    <xf numFmtId="0" fontId="40" fillId="0" borderId="0" xfId="3" applyFont="1" applyAlignment="1">
      <alignment horizontal="left" vertical="top" wrapText="1"/>
    </xf>
    <xf numFmtId="0" fontId="39" fillId="0" borderId="0" xfId="3" applyAlignment="1">
      <alignment horizontal="left" vertical="top" wrapText="1"/>
    </xf>
    <xf numFmtId="44" fontId="15" fillId="0" borderId="0" xfId="1" applyFont="1" applyFill="1" applyBorder="1"/>
    <xf numFmtId="0" fontId="15" fillId="0" borderId="0" xfId="0" applyFont="1" applyFill="1" applyBorder="1" applyAlignment="1">
      <alignment vertical="center"/>
    </xf>
    <xf numFmtId="0" fontId="16" fillId="0" borderId="0" xfId="0" applyFont="1" applyFill="1" applyBorder="1"/>
    <xf numFmtId="0" fontId="16" fillId="0" borderId="0" xfId="0" applyFont="1" applyBorder="1"/>
    <xf numFmtId="0" fontId="30" fillId="0" borderId="0" xfId="3" applyFont="1" applyFill="1" applyBorder="1" applyAlignment="1"/>
    <xf numFmtId="0" fontId="0" fillId="23" borderId="0" xfId="0" applyFill="1"/>
    <xf numFmtId="0" fontId="5" fillId="23" borderId="0" xfId="0" applyFont="1" applyFill="1" applyBorder="1" applyAlignment="1">
      <alignment horizontal="left" vertical="top" wrapText="1"/>
    </xf>
    <xf numFmtId="0" fontId="27" fillId="0" borderId="0" xfId="0" applyFont="1" applyBorder="1" applyAlignment="1">
      <alignment vertical="top" wrapText="1"/>
    </xf>
    <xf numFmtId="0" fontId="0" fillId="23" borderId="0" xfId="0" applyFill="1" applyAlignment="1"/>
    <xf numFmtId="0" fontId="0" fillId="23" borderId="0" xfId="0" applyFill="1" applyAlignment="1">
      <alignment horizontal="left"/>
    </xf>
    <xf numFmtId="0" fontId="15" fillId="22" borderId="1" xfId="0" applyFont="1" applyFill="1" applyBorder="1" applyAlignment="1">
      <alignment horizontal="center" vertical="center" wrapText="1"/>
    </xf>
    <xf numFmtId="49" fontId="15" fillId="22" borderId="1" xfId="0" applyNumberFormat="1" applyFont="1" applyFill="1" applyBorder="1" applyAlignment="1">
      <alignment horizontal="center" vertical="center" wrapText="1"/>
    </xf>
    <xf numFmtId="0" fontId="15" fillId="22" borderId="14" xfId="0"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15" fillId="22" borderId="12" xfId="0" applyFont="1" applyFill="1" applyBorder="1" applyAlignment="1">
      <alignment horizontal="right" vertical="center" wrapText="1"/>
    </xf>
    <xf numFmtId="0" fontId="16" fillId="24" borderId="1" xfId="0" applyFont="1" applyFill="1" applyBorder="1" applyAlignment="1">
      <alignment vertical="top" wrapText="1"/>
    </xf>
    <xf numFmtId="0" fontId="11" fillId="24" borderId="13" xfId="0" applyFont="1" applyFill="1" applyBorder="1" applyAlignment="1">
      <alignment vertical="top" wrapText="1"/>
    </xf>
    <xf numFmtId="0" fontId="11" fillId="24" borderId="1" xfId="0" applyFont="1" applyFill="1" applyBorder="1" applyAlignment="1">
      <alignment horizontal="left" vertical="top" wrapText="1"/>
    </xf>
    <xf numFmtId="0" fontId="0" fillId="24" borderId="2" xfId="0" applyFill="1" applyBorder="1" applyAlignment="1">
      <alignment horizontal="center"/>
    </xf>
    <xf numFmtId="0" fontId="0" fillId="24" borderId="1" xfId="0" applyFill="1" applyBorder="1"/>
    <xf numFmtId="0" fontId="15" fillId="24" borderId="2" xfId="0" applyFont="1" applyFill="1" applyBorder="1" applyAlignment="1">
      <alignment horizontal="left" vertical="top" wrapText="1"/>
    </xf>
    <xf numFmtId="0" fontId="15" fillId="24" borderId="1" xfId="0" applyFont="1" applyFill="1" applyBorder="1" applyAlignment="1">
      <alignment horizontal="left" vertical="top" wrapText="1"/>
    </xf>
    <xf numFmtId="0" fontId="0" fillId="24" borderId="2" xfId="0" applyFont="1" applyFill="1" applyBorder="1" applyAlignment="1">
      <alignment horizontal="left"/>
    </xf>
    <xf numFmtId="0" fontId="0" fillId="24" borderId="2" xfId="0" applyFill="1" applyBorder="1" applyAlignment="1">
      <alignment horizontal="center" vertical="top"/>
    </xf>
    <xf numFmtId="44" fontId="0" fillId="24" borderId="2" xfId="1" applyFont="1" applyFill="1" applyBorder="1" applyAlignment="1">
      <alignment horizontal="center" vertical="top"/>
    </xf>
    <xf numFmtId="0" fontId="0" fillId="24" borderId="1" xfId="0" applyFill="1" applyBorder="1" applyAlignment="1">
      <alignment horizontal="left"/>
    </xf>
    <xf numFmtId="0" fontId="0" fillId="24" borderId="1" xfId="0" applyFill="1" applyBorder="1" applyAlignment="1">
      <alignment horizontal="center" vertical="top"/>
    </xf>
    <xf numFmtId="44" fontId="0" fillId="24" borderId="1" xfId="1" applyFont="1" applyFill="1" applyBorder="1" applyAlignment="1">
      <alignment horizontal="center" vertical="top"/>
    </xf>
    <xf numFmtId="0" fontId="17" fillId="24" borderId="1" xfId="0" applyFont="1" applyFill="1" applyBorder="1" applyAlignment="1">
      <alignment horizontal="left" vertical="center" wrapText="1" indent="1"/>
    </xf>
    <xf numFmtId="0" fontId="19" fillId="24" borderId="1" xfId="0" applyFont="1" applyFill="1" applyBorder="1" applyAlignment="1">
      <alignment horizontal="left" vertical="center" wrapText="1" indent="1"/>
    </xf>
    <xf numFmtId="49" fontId="16" fillId="24" borderId="2" xfId="0" applyNumberFormat="1" applyFont="1" applyFill="1" applyBorder="1" applyAlignment="1">
      <alignment horizontal="center" vertical="center"/>
    </xf>
    <xf numFmtId="0" fontId="0" fillId="24" borderId="2" xfId="0" applyFill="1" applyBorder="1" applyAlignment="1">
      <alignment horizontal="center" vertical="top" wrapText="1"/>
    </xf>
    <xf numFmtId="0" fontId="0" fillId="24" borderId="1" xfId="0" applyFill="1" applyBorder="1" applyAlignment="1">
      <alignment horizontal="center" vertical="top" wrapText="1"/>
    </xf>
    <xf numFmtId="0" fontId="2" fillId="24" borderId="1" xfId="0" applyFont="1" applyFill="1" applyBorder="1" applyAlignment="1">
      <alignment horizontal="left" vertical="top" wrapText="1"/>
    </xf>
    <xf numFmtId="0" fontId="15" fillId="0" borderId="24" xfId="0" applyFont="1" applyFill="1" applyBorder="1" applyAlignment="1">
      <alignment vertical="top" wrapText="1"/>
    </xf>
    <xf numFmtId="0" fontId="2" fillId="24" borderId="1" xfId="0" applyFont="1" applyFill="1" applyBorder="1" applyAlignment="1">
      <alignment horizontal="center" vertical="top" wrapText="1"/>
    </xf>
    <xf numFmtId="0" fontId="15" fillId="24" borderId="1" xfId="0" applyFont="1" applyFill="1" applyBorder="1" applyAlignment="1">
      <alignment vertical="top" wrapText="1"/>
    </xf>
    <xf numFmtId="164" fontId="15" fillId="24" borderId="1" xfId="1" applyNumberFormat="1" applyFont="1" applyFill="1" applyBorder="1" applyAlignment="1">
      <alignment horizontal="left" vertical="top" wrapText="1"/>
    </xf>
    <xf numFmtId="0" fontId="15" fillId="24" borderId="1" xfId="0" applyFont="1" applyFill="1" applyBorder="1" applyAlignment="1">
      <alignment vertical="center" wrapText="1"/>
    </xf>
    <xf numFmtId="0" fontId="16" fillId="24" borderId="1" xfId="0" applyFont="1" applyFill="1" applyBorder="1" applyAlignment="1">
      <alignment horizontal="left" vertical="top" wrapText="1"/>
    </xf>
    <xf numFmtId="0" fontId="16" fillId="0" borderId="4" xfId="0" applyFont="1" applyFill="1" applyBorder="1" applyAlignment="1">
      <alignment vertical="top" wrapText="1"/>
    </xf>
    <xf numFmtId="0" fontId="38" fillId="0" borderId="4" xfId="0" applyFont="1" applyFill="1" applyBorder="1" applyAlignment="1">
      <alignment vertical="top" wrapText="1"/>
    </xf>
    <xf numFmtId="0" fontId="24" fillId="0" borderId="1" xfId="0" applyFont="1" applyFill="1" applyBorder="1" applyAlignment="1">
      <alignment vertical="top" wrapText="1"/>
    </xf>
    <xf numFmtId="0" fontId="24" fillId="25" borderId="16" xfId="0" applyFont="1" applyFill="1" applyBorder="1" applyAlignment="1">
      <alignment vertical="center" wrapText="1"/>
    </xf>
    <xf numFmtId="0" fontId="15" fillId="24" borderId="2" xfId="0" applyFont="1" applyFill="1" applyBorder="1" applyAlignment="1">
      <alignment vertical="center" wrapText="1"/>
    </xf>
    <xf numFmtId="0" fontId="24" fillId="24" borderId="1" xfId="0" applyFont="1" applyFill="1" applyBorder="1" applyAlignment="1">
      <alignment vertical="center" wrapText="1"/>
    </xf>
    <xf numFmtId="0" fontId="11" fillId="24" borderId="1" xfId="0" applyFont="1" applyFill="1" applyBorder="1" applyAlignment="1">
      <alignment vertical="center" wrapText="1"/>
    </xf>
    <xf numFmtId="49" fontId="15" fillId="23" borderId="1" xfId="0" applyNumberFormat="1" applyFont="1" applyFill="1" applyBorder="1" applyAlignment="1">
      <alignment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left" vertical="top" wrapText="1"/>
    </xf>
    <xf numFmtId="0" fontId="32" fillId="0" borderId="1"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13" fillId="15" borderId="3" xfId="0" applyFont="1" applyFill="1" applyBorder="1" applyAlignment="1"/>
    <xf numFmtId="0" fontId="6" fillId="0" borderId="0" xfId="0" applyFont="1" applyAlignment="1">
      <alignment wrapText="1"/>
    </xf>
    <xf numFmtId="0" fontId="16" fillId="0" borderId="1" xfId="0" quotePrefix="1" applyFont="1" applyFill="1" applyBorder="1" applyAlignment="1">
      <alignment vertical="center"/>
    </xf>
    <xf numFmtId="0" fontId="16" fillId="0" borderId="1" xfId="0" applyFont="1" applyFill="1" applyBorder="1" applyAlignment="1">
      <alignment vertical="center"/>
    </xf>
    <xf numFmtId="49" fontId="15" fillId="25" borderId="1" xfId="0" applyNumberFormat="1" applyFont="1" applyFill="1" applyBorder="1" applyAlignment="1">
      <alignment horizontal="left" vertical="center" wrapText="1"/>
    </xf>
    <xf numFmtId="0" fontId="0" fillId="0" borderId="1" xfId="0" applyFont="1" applyFill="1" applyBorder="1" applyAlignment="1">
      <alignment vertical="center"/>
    </xf>
    <xf numFmtId="0" fontId="32" fillId="0" borderId="13" xfId="0" applyFont="1" applyFill="1" applyBorder="1" applyAlignment="1">
      <alignment vertical="center" wrapText="1"/>
    </xf>
    <xf numFmtId="0" fontId="6" fillId="0" borderId="1" xfId="0" applyFont="1" applyFill="1" applyBorder="1" applyAlignment="1">
      <alignment horizontal="left" vertical="center" wrapText="1"/>
    </xf>
    <xf numFmtId="49" fontId="15" fillId="0" borderId="0" xfId="0" applyNumberFormat="1" applyFont="1" applyAlignment="1">
      <alignment horizontal="left" vertical="center"/>
    </xf>
    <xf numFmtId="0" fontId="15" fillId="0" borderId="1" xfId="0" applyFont="1" applyFill="1" applyBorder="1" applyAlignment="1">
      <alignment horizontal="left" vertical="center" wrapText="1"/>
    </xf>
    <xf numFmtId="0" fontId="32" fillId="0" borderId="13" xfId="0" applyFont="1" applyFill="1" applyBorder="1" applyAlignment="1">
      <alignment horizontal="left" vertical="center" wrapText="1"/>
    </xf>
    <xf numFmtId="0" fontId="0" fillId="0" borderId="0" xfId="0" applyAlignment="1">
      <alignment horizontal="left" vertical="center"/>
    </xf>
    <xf numFmtId="49" fontId="15" fillId="0" borderId="1" xfId="0" applyNumberFormat="1" applyFont="1" applyBorder="1" applyAlignment="1">
      <alignment horizontal="left" vertical="center" wrapText="1"/>
    </xf>
    <xf numFmtId="0" fontId="15" fillId="0" borderId="1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5" fillId="0" borderId="3" xfId="0" applyFont="1" applyFill="1" applyBorder="1" applyAlignment="1">
      <alignment horizontal="left" vertical="center"/>
    </xf>
    <xf numFmtId="0" fontId="15" fillId="0" borderId="24" xfId="0" applyFont="1" applyFill="1" applyBorder="1" applyAlignment="1">
      <alignment horizontal="left"/>
    </xf>
    <xf numFmtId="0" fontId="15" fillId="0" borderId="24" xfId="0" applyFont="1" applyFill="1" applyBorder="1" applyAlignment="1">
      <alignment horizontal="left" indent="1"/>
    </xf>
    <xf numFmtId="44" fontId="16" fillId="20" borderId="33" xfId="0" applyNumberFormat="1" applyFont="1" applyFill="1" applyBorder="1" applyAlignment="1">
      <alignment vertical="center"/>
    </xf>
    <xf numFmtId="49" fontId="15" fillId="0" borderId="17" xfId="0" applyNumberFormat="1" applyFont="1" applyFill="1" applyBorder="1" applyAlignment="1">
      <alignment horizontal="center" vertical="center"/>
    </xf>
    <xf numFmtId="0" fontId="0" fillId="24" borderId="2" xfId="0" applyFill="1" applyBorder="1" applyAlignment="1">
      <alignment horizontal="left"/>
    </xf>
    <xf numFmtId="0" fontId="0" fillId="24" borderId="2" xfId="0" applyFill="1" applyBorder="1" applyAlignment="1">
      <alignment horizontal="right"/>
    </xf>
    <xf numFmtId="0" fontId="2" fillId="0" borderId="28" xfId="0" applyFont="1" applyBorder="1" applyAlignment="1">
      <alignment horizontal="center" wrapText="1"/>
    </xf>
    <xf numFmtId="0" fontId="44" fillId="0" borderId="19" xfId="0" applyFont="1" applyBorder="1" applyAlignment="1">
      <alignment horizontal="center" vertical="top" wrapText="1"/>
    </xf>
    <xf numFmtId="49" fontId="15" fillId="23" borderId="0" xfId="0" applyNumberFormat="1" applyFont="1" applyFill="1" applyAlignment="1">
      <alignment horizontal="center" vertical="center"/>
    </xf>
    <xf numFmtId="0" fontId="13" fillId="15" borderId="0" xfId="0" applyFont="1" applyFill="1" applyAlignment="1" applyProtection="1"/>
    <xf numFmtId="0" fontId="16" fillId="0" borderId="1" xfId="0" quotePrefix="1" applyFont="1" applyFill="1" applyBorder="1" applyAlignment="1" applyProtection="1">
      <alignment vertical="center"/>
    </xf>
    <xf numFmtId="0" fontId="16" fillId="0" borderId="1" xfId="0" applyFont="1" applyFill="1" applyBorder="1" applyAlignment="1" applyProtection="1">
      <alignment vertical="center"/>
    </xf>
    <xf numFmtId="49" fontId="15" fillId="22"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vertical="center"/>
    </xf>
    <xf numFmtId="44" fontId="2" fillId="0" borderId="1" xfId="1" applyFont="1" applyFill="1" applyBorder="1" applyAlignment="1" applyProtection="1">
      <alignment vertical="center"/>
    </xf>
    <xf numFmtId="44" fontId="7" fillId="2" borderId="1" xfId="1" applyFont="1" applyFill="1" applyBorder="1" applyAlignment="1" applyProtection="1">
      <alignment vertical="center"/>
    </xf>
    <xf numFmtId="44" fontId="2" fillId="25" borderId="1" xfId="1" applyFont="1" applyFill="1" applyBorder="1" applyAlignment="1" applyProtection="1">
      <alignment vertical="center"/>
    </xf>
    <xf numFmtId="44" fontId="15" fillId="0" borderId="1" xfId="1" applyFont="1" applyFill="1" applyBorder="1" applyAlignment="1" applyProtection="1">
      <alignment vertical="center"/>
    </xf>
    <xf numFmtId="44" fontId="15" fillId="22" borderId="1" xfId="1" applyFont="1" applyFill="1" applyBorder="1" applyAlignment="1" applyProtection="1">
      <alignment vertical="center"/>
    </xf>
    <xf numFmtId="44" fontId="2" fillId="22" borderId="1" xfId="1" applyFont="1" applyFill="1" applyBorder="1" applyAlignment="1" applyProtection="1">
      <alignment vertical="center"/>
    </xf>
    <xf numFmtId="44" fontId="2" fillId="13" borderId="1" xfId="1" applyFont="1" applyFill="1" applyBorder="1" applyAlignment="1" applyProtection="1">
      <alignment vertical="center"/>
    </xf>
    <xf numFmtId="44" fontId="12" fillId="15" borderId="0" xfId="0" applyNumberFormat="1" applyFont="1" applyFill="1" applyProtection="1"/>
    <xf numFmtId="0" fontId="0" fillId="15" borderId="0" xfId="0" applyFill="1" applyAlignment="1">
      <alignment vertical="center" wrapText="1"/>
    </xf>
    <xf numFmtId="0" fontId="21" fillId="12" borderId="20" xfId="0" applyFont="1" applyFill="1" applyBorder="1" applyAlignment="1">
      <alignment horizontal="center" vertical="top" wrapText="1"/>
    </xf>
    <xf numFmtId="0" fontId="21" fillId="12" borderId="27" xfId="0" applyFont="1" applyFill="1" applyBorder="1" applyAlignment="1">
      <alignment horizontal="center" vertical="top" wrapText="1"/>
    </xf>
    <xf numFmtId="0" fontId="9" fillId="12" borderId="26" xfId="0" applyFont="1" applyFill="1" applyBorder="1" applyAlignment="1">
      <alignment horizontal="center" vertical="top" wrapText="1"/>
    </xf>
    <xf numFmtId="0" fontId="42" fillId="15" borderId="34" xfId="0" applyFont="1" applyFill="1" applyBorder="1" applyAlignment="1">
      <alignment wrapText="1"/>
    </xf>
    <xf numFmtId="0" fontId="39" fillId="0" borderId="36" xfId="3" applyBorder="1" applyAlignment="1">
      <alignment wrapText="1"/>
    </xf>
    <xf numFmtId="0" fontId="39" fillId="12" borderId="35" xfId="3" applyFont="1" applyFill="1" applyBorder="1" applyAlignment="1">
      <alignment wrapText="1"/>
    </xf>
    <xf numFmtId="0" fontId="39" fillId="0" borderId="35" xfId="3" applyFont="1" applyBorder="1" applyAlignment="1">
      <alignment wrapText="1"/>
    </xf>
    <xf numFmtId="0" fontId="39" fillId="12" borderId="32" xfId="3" applyFont="1" applyFill="1" applyBorder="1" applyAlignment="1">
      <alignment wrapText="1"/>
    </xf>
    <xf numFmtId="0" fontId="9" fillId="12" borderId="22" xfId="0" applyFont="1" applyFill="1" applyBorder="1" applyAlignment="1">
      <alignment horizontal="center" vertical="top" wrapText="1"/>
    </xf>
    <xf numFmtId="0" fontId="9" fillId="12" borderId="21" xfId="0" applyFont="1" applyFill="1" applyBorder="1" applyAlignment="1">
      <alignment horizontal="center" vertical="top" wrapText="1"/>
    </xf>
    <xf numFmtId="0" fontId="9" fillId="12" borderId="23" xfId="0" applyFont="1" applyFill="1" applyBorder="1" applyAlignment="1">
      <alignment horizontal="center" vertical="top" wrapText="1"/>
    </xf>
    <xf numFmtId="0" fontId="15" fillId="0" borderId="1" xfId="0" applyFont="1" applyFill="1" applyBorder="1" applyAlignment="1">
      <alignment horizontal="center" wrapText="1"/>
    </xf>
    <xf numFmtId="0" fontId="15" fillId="0" borderId="13" xfId="0" applyFont="1" applyFill="1" applyBorder="1" applyAlignment="1">
      <alignment horizontal="center" wrapText="1"/>
    </xf>
    <xf numFmtId="0" fontId="2" fillId="0" borderId="1" xfId="0" applyFont="1" applyFill="1" applyBorder="1" applyAlignment="1">
      <alignment horizontal="center" wrapText="1"/>
    </xf>
    <xf numFmtId="49" fontId="15" fillId="0" borderId="0" xfId="0" applyNumberFormat="1" applyFont="1" applyFill="1" applyAlignment="1">
      <alignment horizontal="center" vertical="center"/>
    </xf>
    <xf numFmtId="49" fontId="15" fillId="0" borderId="10" xfId="0" applyNumberFormat="1" applyFont="1" applyFill="1" applyBorder="1" applyAlignment="1">
      <alignment vertical="center" wrapText="1"/>
    </xf>
    <xf numFmtId="49" fontId="15" fillId="0" borderId="30" xfId="0" applyNumberFormat="1" applyFont="1" applyFill="1" applyBorder="1" applyAlignment="1">
      <alignment horizontal="center" vertical="top" wrapText="1"/>
    </xf>
    <xf numFmtId="49" fontId="15" fillId="0" borderId="10" xfId="0" applyNumberFormat="1" applyFont="1" applyFill="1" applyBorder="1" applyAlignment="1">
      <alignment horizontal="center" vertical="top" wrapText="1"/>
    </xf>
    <xf numFmtId="49" fontId="15" fillId="0" borderId="11" xfId="0" applyNumberFormat="1" applyFont="1" applyFill="1" applyBorder="1" applyAlignment="1">
      <alignment vertical="center" wrapText="1"/>
    </xf>
    <xf numFmtId="0" fontId="0" fillId="24" borderId="1" xfId="0" applyFill="1" applyBorder="1" applyAlignment="1">
      <alignment horizontal="center"/>
    </xf>
    <xf numFmtId="0" fontId="15" fillId="0" borderId="0" xfId="0" applyFont="1" applyFill="1" applyBorder="1" applyAlignment="1">
      <alignment horizontal="left" vertical="top" wrapText="1"/>
    </xf>
    <xf numFmtId="0" fontId="23" fillId="15" borderId="0" xfId="0" applyFont="1" applyFill="1" applyBorder="1" applyAlignment="1">
      <alignment horizontal="center" wrapText="1"/>
    </xf>
    <xf numFmtId="0" fontId="0" fillId="15" borderId="0" xfId="0" applyFill="1" applyAlignment="1">
      <alignment horizontal="center"/>
    </xf>
    <xf numFmtId="0" fontId="30" fillId="23" borderId="0" xfId="3" applyFont="1" applyFill="1" applyBorder="1" applyAlignment="1">
      <alignment horizontal="center"/>
    </xf>
    <xf numFmtId="0" fontId="15" fillId="0" borderId="1" xfId="0" applyFont="1" applyFill="1" applyBorder="1" applyAlignment="1">
      <alignment horizontal="left" vertical="top" wrapText="1"/>
    </xf>
    <xf numFmtId="0" fontId="45" fillId="0" borderId="0" xfId="0" applyFont="1"/>
    <xf numFmtId="0" fontId="3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30" fillId="0" borderId="0" xfId="3" applyFont="1" applyFill="1" applyAlignment="1"/>
    <xf numFmtId="0" fontId="35" fillId="0" borderId="0" xfId="0" applyFont="1" applyFill="1" applyBorder="1" applyAlignment="1">
      <alignment vertical="center" wrapText="1"/>
    </xf>
    <xf numFmtId="0" fontId="15" fillId="0" borderId="0" xfId="0" applyFont="1" applyBorder="1" applyAlignment="1">
      <alignment horizontal="center"/>
    </xf>
    <xf numFmtId="0" fontId="35" fillId="0" borderId="0" xfId="0" applyFont="1" applyFill="1" applyBorder="1" applyAlignment="1">
      <alignment horizontal="left" vertical="center" wrapText="1"/>
    </xf>
    <xf numFmtId="0" fontId="30" fillId="0" borderId="0" xfId="3" applyFont="1" applyFill="1" applyAlignment="1">
      <alignment horizontal="center" vertical="center"/>
    </xf>
    <xf numFmtId="0" fontId="0" fillId="0" borderId="0" xfId="0" applyAlignment="1">
      <alignment horizontal="center" vertical="center"/>
    </xf>
    <xf numFmtId="0" fontId="16" fillId="0" borderId="0" xfId="0" applyFont="1" applyBorder="1" applyAlignment="1">
      <alignment horizontal="center" vertical="center"/>
    </xf>
    <xf numFmtId="44" fontId="2" fillId="0" borderId="1" xfId="1" applyFont="1" applyFill="1" applyBorder="1" applyAlignment="1" applyProtection="1">
      <alignment horizontal="center" vertical="center"/>
    </xf>
    <xf numFmtId="44" fontId="7" fillId="2" borderId="1" xfId="1" applyFont="1" applyFill="1" applyBorder="1" applyAlignment="1" applyProtection="1">
      <alignment horizontal="center" vertical="center"/>
    </xf>
    <xf numFmtId="44" fontId="2" fillId="25" borderId="1" xfId="1" applyFont="1" applyFill="1" applyBorder="1" applyAlignment="1" applyProtection="1">
      <alignment horizontal="center" vertical="center"/>
    </xf>
    <xf numFmtId="44" fontId="15" fillId="0" borderId="1" xfId="1" applyFont="1" applyFill="1" applyBorder="1" applyAlignment="1" applyProtection="1">
      <alignment horizontal="center" vertical="center"/>
    </xf>
    <xf numFmtId="44" fontId="15" fillId="22" borderId="1" xfId="1" applyFont="1" applyFill="1" applyBorder="1" applyAlignment="1" applyProtection="1">
      <alignment horizontal="center" vertical="center"/>
    </xf>
    <xf numFmtId="44" fontId="2" fillId="22" borderId="1" xfId="1" applyFont="1" applyFill="1" applyBorder="1" applyAlignment="1" applyProtection="1">
      <alignment horizontal="center" vertical="center"/>
    </xf>
    <xf numFmtId="44" fontId="2" fillId="13" borderId="1" xfId="1" applyFont="1" applyFill="1" applyBorder="1" applyAlignment="1" applyProtection="1">
      <alignment horizontal="center" vertical="center"/>
    </xf>
    <xf numFmtId="44" fontId="12" fillId="15" borderId="0" xfId="0" applyNumberFormat="1" applyFont="1" applyFill="1" applyAlignment="1" applyProtection="1">
      <alignment horizontal="center" vertical="center"/>
    </xf>
    <xf numFmtId="0" fontId="0" fillId="0" borderId="0" xfId="0" applyBorder="1"/>
    <xf numFmtId="0" fontId="21" fillId="0" borderId="0" xfId="0" applyFont="1"/>
    <xf numFmtId="0" fontId="15" fillId="0" borderId="0" xfId="0" applyFont="1" applyBorder="1"/>
    <xf numFmtId="0" fontId="15" fillId="0" borderId="0" xfId="0" applyFont="1" applyFill="1" applyBorder="1"/>
    <xf numFmtId="0" fontId="15" fillId="0" borderId="24" xfId="0" applyFont="1" applyBorder="1" applyAlignment="1">
      <alignment horizontal="right" indent="1"/>
    </xf>
    <xf numFmtId="44" fontId="0" fillId="0" borderId="0" xfId="0" applyNumberFormat="1" applyAlignment="1">
      <alignment wrapText="1"/>
    </xf>
    <xf numFmtId="0" fontId="21" fillId="0" borderId="0" xfId="0" applyFont="1" applyAlignment="1">
      <alignment wrapText="1"/>
    </xf>
    <xf numFmtId="44" fontId="15" fillId="24" borderId="2" xfId="1" applyFont="1" applyFill="1" applyBorder="1" applyAlignment="1">
      <alignment horizontal="center"/>
    </xf>
    <xf numFmtId="44" fontId="15" fillId="24" borderId="1" xfId="1" applyFont="1" applyFill="1" applyBorder="1" applyAlignment="1">
      <alignment horizontal="center"/>
    </xf>
    <xf numFmtId="44" fontId="15" fillId="24" borderId="9" xfId="1" applyFont="1" applyFill="1" applyBorder="1" applyAlignment="1">
      <alignment horizontal="center"/>
    </xf>
    <xf numFmtId="44" fontId="16" fillId="20" borderId="33" xfId="0" applyNumberFormat="1" applyFont="1" applyFill="1" applyBorder="1" applyAlignment="1">
      <alignment horizontal="left" vertical="top"/>
    </xf>
    <xf numFmtId="0" fontId="15" fillId="0" borderId="28" xfId="0" applyFont="1" applyFill="1" applyBorder="1" applyAlignment="1">
      <alignment horizontal="right" indent="1"/>
    </xf>
    <xf numFmtId="44" fontId="15" fillId="0" borderId="33" xfId="1" applyFont="1" applyFill="1" applyBorder="1"/>
    <xf numFmtId="0" fontId="46" fillId="15" borderId="0" xfId="0" applyFont="1" applyFill="1" applyAlignment="1"/>
    <xf numFmtId="0" fontId="46" fillId="15" borderId="0" xfId="0" applyFont="1" applyFill="1" applyAlignment="1" applyProtection="1"/>
    <xf numFmtId="44" fontId="47" fillId="15" borderId="9" xfId="1" applyFont="1" applyFill="1" applyBorder="1" applyAlignment="1">
      <alignment horizontal="center" vertical="center"/>
    </xf>
    <xf numFmtId="0" fontId="48" fillId="0" borderId="0" xfId="0" applyFont="1"/>
    <xf numFmtId="44" fontId="12" fillId="28" borderId="37" xfId="4" applyNumberFormat="1"/>
    <xf numFmtId="0" fontId="2" fillId="2" borderId="14"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49" fontId="15" fillId="25" borderId="1" xfId="0" applyNumberFormat="1" applyFont="1" applyFill="1" applyBorder="1" applyAlignment="1">
      <alignment horizontal="left" vertical="top" wrapText="1"/>
    </xf>
    <xf numFmtId="0" fontId="15" fillId="22" borderId="1" xfId="0" applyFont="1" applyFill="1" applyBorder="1" applyAlignment="1">
      <alignment horizontal="left" vertical="top" wrapText="1"/>
    </xf>
    <xf numFmtId="49" fontId="32" fillId="22" borderId="1" xfId="0" applyNumberFormat="1" applyFont="1" applyFill="1" applyBorder="1" applyAlignment="1">
      <alignment horizontal="center" vertical="center" wrapText="1"/>
    </xf>
    <xf numFmtId="0" fontId="32" fillId="22" borderId="1" xfId="0" applyFont="1" applyFill="1" applyBorder="1" applyAlignment="1">
      <alignment horizontal="center" vertical="center" wrapText="1"/>
    </xf>
    <xf numFmtId="49" fontId="32" fillId="22" borderId="1" xfId="0" applyNumberFormat="1" applyFont="1" applyFill="1" applyBorder="1" applyAlignment="1" applyProtection="1">
      <alignment horizontal="center" vertical="center" wrapText="1"/>
    </xf>
    <xf numFmtId="0" fontId="16" fillId="15" borderId="28" xfId="0" applyFont="1" applyFill="1" applyBorder="1" applyAlignment="1">
      <alignment horizontal="center"/>
    </xf>
    <xf numFmtId="0" fontId="16" fillId="15" borderId="29" xfId="0" applyFont="1" applyFill="1" applyBorder="1" applyAlignment="1">
      <alignment horizontal="center"/>
    </xf>
    <xf numFmtId="0" fontId="16" fillId="15" borderId="19" xfId="0" applyFont="1" applyFill="1" applyBorder="1" applyAlignment="1">
      <alignment horizontal="center"/>
    </xf>
    <xf numFmtId="0" fontId="16" fillId="15" borderId="25" xfId="0" applyFont="1" applyFill="1" applyBorder="1" applyAlignment="1">
      <alignment horizontal="center"/>
    </xf>
    <xf numFmtId="0" fontId="43" fillId="0" borderId="22" xfId="0" applyFont="1" applyFill="1" applyBorder="1" applyAlignment="1">
      <alignment horizontal="center"/>
    </xf>
    <xf numFmtId="0" fontId="43" fillId="0" borderId="21" xfId="0" applyFont="1" applyFill="1" applyBorder="1" applyAlignment="1">
      <alignment horizontal="center"/>
    </xf>
    <xf numFmtId="0" fontId="41" fillId="0" borderId="24" xfId="0" applyFont="1" applyBorder="1" applyAlignment="1">
      <alignment horizontal="center"/>
    </xf>
    <xf numFmtId="0" fontId="41" fillId="0" borderId="0" xfId="0" applyFont="1" applyBorder="1" applyAlignment="1">
      <alignment horizontal="center"/>
    </xf>
    <xf numFmtId="0" fontId="30" fillId="23" borderId="21" xfId="3" applyFont="1" applyFill="1" applyBorder="1" applyAlignment="1">
      <alignment horizontal="center"/>
    </xf>
    <xf numFmtId="0" fontId="0" fillId="0" borderId="24"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25" xfId="0" applyFont="1" applyBorder="1" applyAlignment="1">
      <alignment horizontal="left" vertical="top" wrapText="1" indent="1"/>
    </xf>
    <xf numFmtId="0" fontId="0" fillId="13" borderId="14" xfId="0" applyFont="1" applyFill="1" applyBorder="1" applyAlignment="1">
      <alignment vertical="top" wrapText="1"/>
    </xf>
    <xf numFmtId="0" fontId="0" fillId="13" borderId="12" xfId="0" applyFont="1" applyFill="1" applyBorder="1" applyAlignment="1">
      <alignment vertical="top" wrapText="1"/>
    </xf>
    <xf numFmtId="0" fontId="0" fillId="13" borderId="13" xfId="0" applyFont="1" applyFill="1" applyBorder="1" applyAlignment="1">
      <alignment vertical="top" wrapText="1"/>
    </xf>
    <xf numFmtId="0" fontId="12" fillId="5" borderId="15" xfId="0" applyFont="1" applyFill="1" applyBorder="1" applyAlignment="1">
      <alignment vertical="center" wrapText="1"/>
    </xf>
    <xf numFmtId="0" fontId="12" fillId="5" borderId="4" xfId="0" applyFont="1" applyFill="1" applyBorder="1" applyAlignment="1">
      <alignment vertical="center" wrapText="1"/>
    </xf>
    <xf numFmtId="0" fontId="12" fillId="7" borderId="17" xfId="0" applyFont="1" applyFill="1" applyBorder="1" applyAlignment="1">
      <alignment vertical="center" wrapText="1"/>
    </xf>
    <xf numFmtId="0" fontId="12" fillId="7" borderId="0" xfId="0" applyFont="1" applyFill="1" applyBorder="1" applyAlignment="1">
      <alignment vertical="center" wrapText="1"/>
    </xf>
    <xf numFmtId="0" fontId="0" fillId="8" borderId="14" xfId="0" applyFont="1" applyFill="1" applyBorder="1" applyAlignment="1">
      <alignment vertical="center" wrapText="1"/>
    </xf>
    <xf numFmtId="0" fontId="0" fillId="8" borderId="12" xfId="0" applyFont="1" applyFill="1" applyBorder="1" applyAlignment="1">
      <alignment vertical="center" wrapText="1"/>
    </xf>
    <xf numFmtId="0" fontId="0" fillId="8" borderId="13" xfId="0" applyFont="1" applyFill="1" applyBorder="1" applyAlignment="1">
      <alignment vertical="center" wrapText="1"/>
    </xf>
    <xf numFmtId="0" fontId="0" fillId="6" borderId="9" xfId="0" applyFont="1" applyFill="1" applyBorder="1" applyAlignment="1">
      <alignment vertical="center" wrapText="1"/>
    </xf>
    <xf numFmtId="0" fontId="0" fillId="6" borderId="16" xfId="0" applyFont="1" applyFill="1" applyBorder="1" applyAlignment="1">
      <alignment vertical="center" wrapText="1"/>
    </xf>
    <xf numFmtId="0" fontId="0" fillId="6" borderId="2" xfId="0" applyFont="1" applyFill="1" applyBorder="1" applyAlignment="1">
      <alignment vertical="center" wrapText="1"/>
    </xf>
    <xf numFmtId="0" fontId="0" fillId="4" borderId="9" xfId="0" applyFont="1" applyFill="1" applyBorder="1" applyAlignment="1">
      <alignment vertical="center" wrapText="1"/>
    </xf>
    <xf numFmtId="0" fontId="0" fillId="4" borderId="16" xfId="0" applyFont="1" applyFill="1" applyBorder="1" applyAlignment="1">
      <alignment vertical="center" wrapText="1"/>
    </xf>
    <xf numFmtId="0" fontId="0" fillId="4" borderId="2" xfId="0" applyFont="1" applyFill="1" applyBorder="1" applyAlignment="1">
      <alignment vertical="center" wrapText="1"/>
    </xf>
    <xf numFmtId="0" fontId="0" fillId="6" borderId="14" xfId="0" applyFont="1" applyFill="1" applyBorder="1" applyAlignment="1">
      <alignment vertical="center"/>
    </xf>
    <xf numFmtId="0" fontId="0" fillId="6" borderId="12" xfId="0" applyFont="1" applyFill="1" applyBorder="1" applyAlignment="1">
      <alignment vertical="center"/>
    </xf>
    <xf numFmtId="0" fontId="0" fillId="6" borderId="13" xfId="0" applyFont="1" applyFill="1" applyBorder="1" applyAlignment="1">
      <alignment vertical="center"/>
    </xf>
    <xf numFmtId="0" fontId="0" fillId="6" borderId="15" xfId="0" applyFont="1" applyFill="1" applyBorder="1" applyAlignment="1">
      <alignment vertical="center"/>
    </xf>
    <xf numFmtId="0" fontId="0" fillId="6" borderId="4" xfId="0" applyFont="1" applyFill="1" applyBorder="1" applyAlignment="1">
      <alignment vertical="center"/>
    </xf>
    <xf numFmtId="0" fontId="0" fillId="6" borderId="11" xfId="0" applyFont="1" applyFill="1" applyBorder="1" applyAlignment="1">
      <alignment vertical="center"/>
    </xf>
    <xf numFmtId="0" fontId="0" fillId="10" borderId="10" xfId="0" applyFont="1" applyFill="1" applyBorder="1" applyAlignment="1">
      <alignment vertical="center" wrapText="1"/>
    </xf>
    <xf numFmtId="0" fontId="0" fillId="10" borderId="14" xfId="0" applyFont="1" applyFill="1" applyBorder="1" applyAlignment="1">
      <alignment vertical="center"/>
    </xf>
    <xf numFmtId="0" fontId="0" fillId="10" borderId="12" xfId="0" applyFont="1" applyFill="1" applyBorder="1" applyAlignment="1">
      <alignment vertical="center"/>
    </xf>
    <xf numFmtId="0" fontId="0" fillId="10" borderId="13" xfId="0" applyFont="1" applyFill="1" applyBorder="1" applyAlignment="1">
      <alignment vertical="center"/>
    </xf>
    <xf numFmtId="0" fontId="0" fillId="10" borderId="14" xfId="0" applyFont="1" applyFill="1" applyBorder="1" applyAlignment="1">
      <alignment vertical="center" wrapText="1"/>
    </xf>
    <xf numFmtId="0" fontId="0" fillId="10" borderId="12" xfId="0" applyFont="1" applyFill="1" applyBorder="1" applyAlignment="1">
      <alignment vertical="center" wrapText="1"/>
    </xf>
    <xf numFmtId="0" fontId="0" fillId="10" borderId="13" xfId="0" applyFont="1" applyFill="1" applyBorder="1" applyAlignment="1">
      <alignment vertical="center" wrapText="1"/>
    </xf>
    <xf numFmtId="0" fontId="12" fillId="9" borderId="14" xfId="0" applyFont="1" applyFill="1" applyBorder="1" applyAlignment="1">
      <alignment vertical="center" wrapText="1"/>
    </xf>
    <xf numFmtId="0" fontId="12" fillId="9" borderId="12" xfId="0" applyFont="1" applyFill="1" applyBorder="1" applyAlignment="1">
      <alignment vertical="center" wrapText="1"/>
    </xf>
    <xf numFmtId="0" fontId="12" fillId="9" borderId="13" xfId="0" applyFont="1" applyFill="1" applyBorder="1" applyAlignment="1">
      <alignment vertical="center" wrapText="1"/>
    </xf>
    <xf numFmtId="0" fontId="12" fillId="11" borderId="18" xfId="0" applyFont="1" applyFill="1" applyBorder="1" applyAlignment="1">
      <alignment vertical="center"/>
    </xf>
    <xf numFmtId="0" fontId="12" fillId="11" borderId="3" xfId="0" applyFont="1" applyFill="1" applyBorder="1" applyAlignment="1">
      <alignment vertical="center"/>
    </xf>
    <xf numFmtId="0" fontId="17" fillId="0" borderId="1" xfId="0" applyFont="1" applyBorder="1" applyAlignment="1">
      <alignment horizontal="left" vertical="center" wrapText="1"/>
    </xf>
    <xf numFmtId="0" fontId="2" fillId="2" borderId="14"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12" fillId="15" borderId="3" xfId="0" applyFont="1" applyFill="1" applyBorder="1" applyAlignment="1">
      <alignment horizontal="right"/>
    </xf>
    <xf numFmtId="0" fontId="2" fillId="2" borderId="14" xfId="0" applyFont="1" applyFill="1" applyBorder="1" applyAlignment="1" applyProtection="1">
      <alignment horizontal="right" vertical="center"/>
    </xf>
    <xf numFmtId="0" fontId="2" fillId="2" borderId="12" xfId="0" applyFont="1" applyFill="1" applyBorder="1" applyAlignment="1" applyProtection="1">
      <alignment horizontal="right" vertical="center"/>
    </xf>
    <xf numFmtId="0" fontId="2" fillId="2" borderId="13" xfId="0" applyFont="1" applyFill="1" applyBorder="1" applyAlignment="1" applyProtection="1">
      <alignment horizontal="right" vertical="center"/>
    </xf>
    <xf numFmtId="0" fontId="12" fillId="17"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30" fillId="23" borderId="0" xfId="3" applyFont="1" applyFill="1" applyAlignment="1">
      <alignment horizontal="center"/>
    </xf>
    <xf numFmtId="0" fontId="12" fillId="5"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6" fillId="0" borderId="17" xfId="0" applyFont="1" applyBorder="1" applyAlignment="1">
      <alignment horizontal="center" vertical="top" wrapText="1"/>
    </xf>
    <xf numFmtId="0" fontId="6" fillId="0" borderId="0" xfId="0" applyFont="1" applyAlignment="1">
      <alignment horizontal="center" vertical="top" wrapText="1"/>
    </xf>
    <xf numFmtId="0" fontId="0" fillId="0" borderId="0" xfId="0" applyAlignment="1">
      <alignment horizontal="left" vertical="top" wrapText="1"/>
    </xf>
    <xf numFmtId="0" fontId="15" fillId="24" borderId="0" xfId="0" applyFont="1" applyFill="1" applyBorder="1" applyAlignment="1">
      <alignment horizont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5" fillId="14" borderId="28" xfId="0" applyFont="1" applyFill="1" applyBorder="1" applyAlignment="1">
      <alignment horizontal="center" vertical="center"/>
    </xf>
    <xf numFmtId="0" fontId="15" fillId="14" borderId="19" xfId="0" applyFont="1" applyFill="1" applyBorder="1" applyAlignment="1">
      <alignment horizontal="center" vertical="center"/>
    </xf>
    <xf numFmtId="0" fontId="15" fillId="14" borderId="28" xfId="0" applyFont="1" applyFill="1" applyBorder="1" applyAlignment="1">
      <alignment horizontal="center" vertical="top"/>
    </xf>
    <xf numFmtId="0" fontId="15" fillId="14" borderId="19" xfId="0" applyFont="1" applyFill="1" applyBorder="1" applyAlignment="1">
      <alignment horizontal="center" vertical="top"/>
    </xf>
    <xf numFmtId="0" fontId="12" fillId="27" borderId="1" xfId="0" applyFont="1" applyFill="1" applyBorder="1" applyAlignment="1">
      <alignment horizontal="center" vertical="center" wrapText="1"/>
    </xf>
    <xf numFmtId="0" fontId="12" fillId="26"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7" fillId="0" borderId="14"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0" fillId="0" borderId="1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6" xfId="0" applyFont="1" applyFill="1" applyBorder="1" applyAlignment="1">
      <alignment horizontal="center" vertical="center" wrapText="1"/>
    </xf>
    <xf numFmtId="0" fontId="23" fillId="26" borderId="0" xfId="0" applyFont="1" applyFill="1" applyBorder="1" applyAlignment="1">
      <alignment horizontal="center" wrapText="1"/>
    </xf>
    <xf numFmtId="0" fontId="21" fillId="0" borderId="14" xfId="0" applyFont="1" applyBorder="1" applyAlignment="1">
      <alignment horizontal="center" vertical="top" wrapText="1"/>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2" fillId="0" borderId="4" xfId="0" applyFont="1" applyBorder="1" applyAlignment="1">
      <alignment horizontal="center" vertical="top" wrapText="1"/>
    </xf>
    <xf numFmtId="0" fontId="13" fillId="15" borderId="3" xfId="0" applyFont="1" applyFill="1" applyBorder="1" applyAlignment="1">
      <alignment horizontal="center"/>
    </xf>
    <xf numFmtId="0" fontId="25" fillId="15" borderId="3" xfId="0" applyFont="1" applyFill="1" applyBorder="1" applyAlignment="1">
      <alignment horizontal="center"/>
    </xf>
    <xf numFmtId="0" fontId="15" fillId="24" borderId="14" xfId="0" applyFont="1" applyFill="1" applyBorder="1" applyAlignment="1">
      <alignment horizontal="center" vertical="top" wrapText="1"/>
    </xf>
    <xf numFmtId="0" fontId="15" fillId="24" borderId="12" xfId="0" applyFont="1" applyFill="1" applyBorder="1" applyAlignment="1">
      <alignment horizontal="center" vertical="top" wrapText="1"/>
    </xf>
    <xf numFmtId="0" fontId="15" fillId="24" borderId="13"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5" fillId="0" borderId="13" xfId="0" applyFont="1" applyFill="1" applyBorder="1" applyAlignment="1">
      <alignment horizontal="center" vertical="top" wrapText="1"/>
    </xf>
    <xf numFmtId="0" fontId="38" fillId="0" borderId="14" xfId="0" applyFont="1" applyFill="1" applyBorder="1" applyAlignment="1">
      <alignment horizontal="center" vertical="top" wrapText="1"/>
    </xf>
    <xf numFmtId="0" fontId="21" fillId="0" borderId="14"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4" xfId="0" applyFont="1" applyFill="1" applyBorder="1" applyAlignment="1">
      <alignment horizontal="center" vertical="top" wrapText="1"/>
    </xf>
    <xf numFmtId="0" fontId="13" fillId="15" borderId="14" xfId="0" applyFont="1" applyFill="1" applyBorder="1" applyAlignment="1">
      <alignment horizontal="center"/>
    </xf>
    <xf numFmtId="0" fontId="13" fillId="15" borderId="30" xfId="0" applyFont="1" applyFill="1" applyBorder="1" applyAlignment="1">
      <alignment horizontal="center"/>
    </xf>
    <xf numFmtId="0" fontId="22" fillId="26" borderId="18" xfId="0" applyFont="1" applyFill="1" applyBorder="1" applyAlignment="1">
      <alignment horizontal="left" vertical="top" wrapText="1"/>
    </xf>
    <xf numFmtId="0" fontId="22" fillId="26" borderId="3" xfId="0" applyFont="1" applyFill="1" applyBorder="1" applyAlignment="1">
      <alignment horizontal="left" vertical="top" wrapText="1"/>
    </xf>
    <xf numFmtId="0" fontId="22" fillId="26" borderId="30"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0" xfId="0" applyFont="1" applyFill="1" applyBorder="1" applyAlignment="1">
      <alignment horizontal="left" vertical="top" wrapText="1"/>
    </xf>
    <xf numFmtId="0" fontId="30" fillId="23" borderId="4" xfId="3" applyFont="1" applyFill="1" applyBorder="1" applyAlignment="1">
      <alignment horizontal="center"/>
    </xf>
    <xf numFmtId="0" fontId="30" fillId="23" borderId="11" xfId="3" applyFont="1" applyFill="1" applyBorder="1" applyAlignment="1">
      <alignment horizontal="center"/>
    </xf>
    <xf numFmtId="0" fontId="23" fillId="15" borderId="0" xfId="0" applyFont="1" applyFill="1" applyBorder="1" applyAlignment="1">
      <alignment horizontal="center" wrapText="1"/>
    </xf>
    <xf numFmtId="0" fontId="0" fillId="15" borderId="0" xfId="0" applyFill="1" applyAlignment="1">
      <alignment horizontal="center"/>
    </xf>
    <xf numFmtId="0" fontId="30" fillId="23" borderId="0" xfId="3" applyFont="1" applyFill="1" applyBorder="1" applyAlignment="1">
      <alignment horizontal="center"/>
    </xf>
    <xf numFmtId="0" fontId="27" fillId="0" borderId="17" xfId="0" applyFont="1" applyBorder="1" applyAlignment="1">
      <alignment horizontal="left" vertical="top" wrapText="1"/>
    </xf>
    <xf numFmtId="0" fontId="27" fillId="0" borderId="0" xfId="0" applyFont="1" applyBorder="1" applyAlignment="1">
      <alignment horizontal="left" vertical="top" wrapText="1"/>
    </xf>
    <xf numFmtId="0" fontId="23" fillId="15" borderId="4" xfId="0" applyFont="1" applyFill="1" applyBorder="1" applyAlignment="1">
      <alignment horizontal="center" wrapText="1"/>
    </xf>
    <xf numFmtId="0" fontId="23" fillId="18" borderId="0" xfId="0" applyFont="1" applyFill="1" applyBorder="1" applyAlignment="1">
      <alignment horizontal="center" wrapText="1"/>
    </xf>
    <xf numFmtId="0" fontId="23" fillId="18" borderId="0" xfId="0" applyFont="1" applyFill="1" applyBorder="1" applyAlignment="1">
      <alignment horizontal="center" vertical="top" wrapText="1"/>
    </xf>
    <xf numFmtId="0" fontId="13" fillId="15" borderId="0" xfId="0" applyFont="1" applyFill="1" applyAlignment="1">
      <alignment horizontal="left" vertical="top" wrapText="1"/>
    </xf>
    <xf numFmtId="0" fontId="29" fillId="15" borderId="0" xfId="0" applyFont="1" applyFill="1" applyAlignment="1">
      <alignment horizontal="left" vertical="top" wrapText="1"/>
    </xf>
    <xf numFmtId="0" fontId="10" fillId="0" borderId="0" xfId="0" applyFont="1" applyAlignment="1">
      <alignment horizontal="left" wrapText="1"/>
    </xf>
    <xf numFmtId="0" fontId="24" fillId="24" borderId="30" xfId="0" applyFont="1" applyFill="1" applyBorder="1" applyAlignment="1">
      <alignment horizontal="center" vertical="top" wrapText="1"/>
    </xf>
    <xf numFmtId="0" fontId="24" fillId="24" borderId="11" xfId="0" applyFont="1" applyFill="1" applyBorder="1" applyAlignment="1">
      <alignment horizontal="center" vertical="top" wrapText="1"/>
    </xf>
    <xf numFmtId="0" fontId="15" fillId="24" borderId="9" xfId="0" applyFont="1" applyFill="1" applyBorder="1" applyAlignment="1">
      <alignment horizontal="center" vertical="top" wrapText="1"/>
    </xf>
    <xf numFmtId="0" fontId="15" fillId="24" borderId="2" xfId="0" applyFont="1" applyFill="1" applyBorder="1" applyAlignment="1">
      <alignment horizontal="center" vertical="top" wrapText="1"/>
    </xf>
    <xf numFmtId="0" fontId="13" fillId="15" borderId="0" xfId="0" applyFont="1" applyFill="1" applyBorder="1" applyAlignment="1">
      <alignment horizontal="center"/>
    </xf>
    <xf numFmtId="0" fontId="15" fillId="21" borderId="9" xfId="0" applyFont="1" applyFill="1" applyBorder="1" applyAlignment="1">
      <alignment horizontal="center" vertical="center" wrapText="1"/>
    </xf>
    <xf numFmtId="0" fontId="15" fillId="21" borderId="2" xfId="0" applyFont="1" applyFill="1" applyBorder="1" applyAlignment="1">
      <alignment horizontal="center" vertical="center" wrapText="1"/>
    </xf>
    <xf numFmtId="0" fontId="15" fillId="21" borderId="9" xfId="0" applyFont="1" applyFill="1" applyBorder="1" applyAlignment="1">
      <alignment horizontal="center" vertical="top" wrapText="1"/>
    </xf>
    <xf numFmtId="0" fontId="15" fillId="21" borderId="2" xfId="0" applyFont="1" applyFill="1" applyBorder="1" applyAlignment="1">
      <alignment horizontal="center" vertical="top" wrapText="1"/>
    </xf>
    <xf numFmtId="0" fontId="22" fillId="18" borderId="0" xfId="0" applyFont="1" applyFill="1" applyBorder="1" applyAlignment="1">
      <alignment horizontal="center" vertical="top" wrapText="1"/>
    </xf>
    <xf numFmtId="0" fontId="23" fillId="16" borderId="0" xfId="0" applyFont="1" applyFill="1" applyBorder="1" applyAlignment="1">
      <alignment horizontal="center" wrapText="1"/>
    </xf>
    <xf numFmtId="0" fontId="2" fillId="0" borderId="14" xfId="0" applyFont="1" applyBorder="1" applyAlignment="1">
      <alignment horizontal="center" vertical="top" wrapText="1"/>
    </xf>
    <xf numFmtId="0" fontId="38" fillId="0" borderId="13" xfId="0" applyFont="1" applyFill="1" applyBorder="1" applyAlignment="1">
      <alignment horizontal="center" vertical="top" wrapText="1"/>
    </xf>
    <xf numFmtId="0" fontId="38" fillId="0" borderId="15" xfId="0" applyFont="1" applyFill="1" applyBorder="1" applyAlignment="1">
      <alignment horizontal="center" vertical="top" wrapText="1"/>
    </xf>
    <xf numFmtId="0" fontId="38" fillId="0" borderId="11"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30" xfId="0" applyFont="1" applyFill="1" applyBorder="1" applyAlignment="1">
      <alignment horizontal="center" vertical="top" wrapText="1"/>
    </xf>
    <xf numFmtId="0" fontId="2" fillId="24" borderId="14" xfId="0" applyFont="1" applyFill="1" applyBorder="1" applyAlignment="1">
      <alignment horizontal="center" vertical="top" wrapText="1"/>
    </xf>
    <xf numFmtId="0" fontId="2" fillId="24" borderId="13" xfId="0" applyFont="1" applyFill="1" applyBorder="1" applyAlignment="1">
      <alignment horizontal="center" vertical="top" wrapText="1"/>
    </xf>
    <xf numFmtId="0" fontId="15" fillId="25" borderId="9" xfId="0" applyFont="1" applyFill="1" applyBorder="1" applyAlignment="1">
      <alignment horizontal="center" vertical="top" wrapText="1"/>
    </xf>
    <xf numFmtId="0" fontId="15" fillId="25" borderId="2" xfId="0" applyFont="1" applyFill="1" applyBorder="1" applyAlignment="1">
      <alignment horizontal="center" vertical="top" wrapText="1"/>
    </xf>
    <xf numFmtId="0" fontId="24" fillId="0" borderId="18"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15" fillId="0" borderId="14" xfId="0" applyFont="1" applyFill="1" applyBorder="1" applyAlignment="1">
      <alignment horizontal="left" vertical="top" wrapText="1"/>
    </xf>
    <xf numFmtId="0" fontId="15" fillId="0" borderId="13" xfId="0" applyFont="1" applyFill="1" applyBorder="1" applyAlignment="1">
      <alignment horizontal="left" vertical="top" wrapText="1"/>
    </xf>
    <xf numFmtId="0" fontId="22" fillId="16" borderId="0" xfId="0" applyFont="1" applyFill="1" applyBorder="1" applyAlignment="1">
      <alignment horizontal="center" vertical="top" wrapText="1"/>
    </xf>
    <xf numFmtId="0" fontId="23" fillId="27" borderId="4" xfId="0" applyFont="1" applyFill="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38" fillId="0" borderId="15" xfId="0" applyFont="1" applyFill="1" applyBorder="1" applyAlignment="1">
      <alignment horizontal="left" vertical="top" wrapText="1"/>
    </xf>
    <xf numFmtId="0" fontId="15" fillId="0" borderId="11" xfId="0" applyFont="1" applyFill="1" applyBorder="1" applyAlignment="1">
      <alignment horizontal="left" vertical="top" wrapText="1"/>
    </xf>
    <xf numFmtId="0" fontId="23" fillId="27" borderId="0" xfId="0"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9" xfId="0" applyFont="1" applyFill="1" applyBorder="1" applyAlignment="1">
      <alignment horizontal="center" vertical="top" wrapText="1"/>
    </xf>
    <xf numFmtId="0" fontId="15" fillId="0" borderId="2" xfId="0" applyFont="1" applyFill="1" applyBorder="1" applyAlignment="1">
      <alignment horizontal="center" vertical="top" wrapText="1"/>
    </xf>
    <xf numFmtId="0" fontId="24" fillId="24" borderId="9" xfId="0" applyFont="1" applyFill="1" applyBorder="1" applyAlignment="1">
      <alignment horizontal="center" vertical="top" wrapText="1"/>
    </xf>
    <xf numFmtId="0" fontId="24" fillId="24" borderId="2" xfId="0" applyFont="1" applyFill="1" applyBorder="1" applyAlignment="1">
      <alignment horizontal="center" vertical="top" wrapText="1"/>
    </xf>
    <xf numFmtId="0" fontId="23" fillId="27" borderId="0" xfId="0" applyFont="1" applyFill="1" applyBorder="1" applyAlignment="1">
      <alignment horizontal="center" wrapText="1"/>
    </xf>
    <xf numFmtId="0" fontId="15" fillId="24" borderId="14" xfId="0" applyFont="1" applyFill="1" applyBorder="1" applyAlignment="1">
      <alignment horizontal="left" vertical="top" wrapText="1"/>
    </xf>
    <xf numFmtId="0" fontId="15" fillId="24" borderId="13" xfId="0" applyFont="1" applyFill="1" applyBorder="1" applyAlignment="1">
      <alignment horizontal="left" vertical="top" wrapText="1"/>
    </xf>
    <xf numFmtId="0" fontId="21" fillId="0" borderId="14" xfId="0" applyFont="1" applyBorder="1" applyAlignment="1">
      <alignment horizontal="left" vertical="top" wrapText="1"/>
    </xf>
    <xf numFmtId="0" fontId="21" fillId="0" borderId="14" xfId="0" applyFont="1" applyFill="1" applyBorder="1" applyAlignment="1">
      <alignment horizontal="left" vertical="top" wrapText="1"/>
    </xf>
    <xf numFmtId="0" fontId="38" fillId="0" borderId="14" xfId="0" applyFont="1" applyFill="1" applyBorder="1" applyAlignment="1">
      <alignment horizontal="left" vertical="top" wrapText="1"/>
    </xf>
    <xf numFmtId="0" fontId="24" fillId="0" borderId="13" xfId="0" applyFont="1" applyFill="1" applyBorder="1" applyAlignment="1">
      <alignment horizontal="left" vertical="top" wrapText="1"/>
    </xf>
    <xf numFmtId="0" fontId="23" fillId="9"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16" fillId="24" borderId="14" xfId="0" applyFont="1" applyFill="1" applyBorder="1" applyAlignment="1">
      <alignment horizontal="center" vertical="top" wrapText="1"/>
    </xf>
    <xf numFmtId="0" fontId="16" fillId="24" borderId="13" xfId="0" applyFont="1" applyFill="1" applyBorder="1" applyAlignment="1">
      <alignment horizontal="center" vertical="top" wrapText="1"/>
    </xf>
    <xf numFmtId="0" fontId="16" fillId="0" borderId="15" xfId="0" applyFont="1" applyFill="1" applyBorder="1" applyAlignment="1">
      <alignment horizontal="left" vertical="top" wrapText="1"/>
    </xf>
    <xf numFmtId="0" fontId="16" fillId="0" borderId="11" xfId="0" applyFont="1" applyFill="1" applyBorder="1" applyAlignment="1">
      <alignment horizontal="left" vertical="top" wrapText="1"/>
    </xf>
    <xf numFmtId="0" fontId="24" fillId="25" borderId="9" xfId="0" applyFont="1" applyFill="1" applyBorder="1" applyAlignment="1">
      <alignment horizontal="center" vertical="center" wrapText="1"/>
    </xf>
    <xf numFmtId="0" fontId="24" fillId="25" borderId="2" xfId="0" applyFont="1" applyFill="1" applyBorder="1" applyAlignment="1">
      <alignment horizontal="center" vertical="center" wrapText="1"/>
    </xf>
    <xf numFmtId="0" fontId="15" fillId="25" borderId="16" xfId="0" applyFont="1" applyFill="1" applyBorder="1" applyAlignment="1">
      <alignment horizontal="center" vertical="top"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32" fillId="0" borderId="0" xfId="0" applyFont="1" applyFill="1" applyBorder="1" applyAlignment="1">
      <alignment horizontal="left" vertical="top" wrapText="1"/>
    </xf>
    <xf numFmtId="0" fontId="23" fillId="9" borderId="0" xfId="0" applyFont="1" applyFill="1" applyBorder="1" applyAlignment="1">
      <alignment horizontal="center" wrapText="1"/>
    </xf>
    <xf numFmtId="0" fontId="39" fillId="0" borderId="0" xfId="3" applyAlignment="1">
      <alignment horizontal="left" vertical="center" wrapText="1"/>
    </xf>
  </cellXfs>
  <cellStyles count="5">
    <cellStyle name="Check Cell" xfId="4" builtinId="23"/>
    <cellStyle name="Comma" xfId="2" builtinId="3"/>
    <cellStyle name="Currency" xfId="1" builtinId="4"/>
    <cellStyle name="Hyperlink" xfId="3" builtinId="8"/>
    <cellStyle name="Normal" xfId="0" builtinId="0"/>
  </cellStyles>
  <dxfs count="5">
    <dxf>
      <font>
        <color rgb="FF9C0006"/>
      </font>
      <fill>
        <patternFill>
          <bgColor rgb="FFFFC7CE"/>
        </patternFill>
      </fill>
    </dxf>
    <dxf>
      <font>
        <color rgb="FF006100"/>
      </font>
      <fill>
        <patternFill>
          <bgColor rgb="FFC6EFCE"/>
        </patternFill>
      </fill>
    </dxf>
    <dxf>
      <fill>
        <patternFill>
          <bgColor theme="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80"/>
      <color rgb="FFF2C6CD"/>
      <color rgb="FFC7F1E1"/>
      <color rgb="FFBDD7EE"/>
      <color rgb="FF5BD5A7"/>
      <color rgb="FF99FF99"/>
      <color rgb="FFF0DCEE"/>
      <color rgb="FFD7F4F5"/>
      <color rgb="FFD9E2F3"/>
      <color rgb="FF1F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5</xdr:col>
      <xdr:colOff>352425</xdr:colOff>
      <xdr:row>0</xdr:row>
      <xdr:rowOff>1009651</xdr:rowOff>
    </xdr:from>
    <xdr:to>
      <xdr:col>11</xdr:col>
      <xdr:colOff>209550</xdr:colOff>
      <xdr:row>1</xdr:row>
      <xdr:rowOff>390525</xdr:rowOff>
    </xdr:to>
    <xdr:sp macro="" textlink="">
      <xdr:nvSpPr>
        <xdr:cNvPr id="2" name="TextBox 1">
          <a:extLst>
            <a:ext uri="{FF2B5EF4-FFF2-40B4-BE49-F238E27FC236}">
              <a16:creationId xmlns:a16="http://schemas.microsoft.com/office/drawing/2014/main" id="{EF15E193-971E-4145-8BBC-63F70531A7B2}"/>
            </a:ext>
          </a:extLst>
        </xdr:cNvPr>
        <xdr:cNvSpPr txBox="1"/>
      </xdr:nvSpPr>
      <xdr:spPr>
        <a:xfrm>
          <a:off x="7477125" y="1009651"/>
          <a:ext cx="3514725" cy="1466849"/>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a:t>
          </a:r>
          <a:r>
            <a:rPr lang="en-US" sz="1100" baseline="0"/>
            <a:t> will not be in EGMS but I thought it would be a helpful way to show LEAs all of the priority areas at a glance.  Please feel free to delete if you think it is too confusing to include.  </a:t>
          </a:r>
        </a:p>
        <a:p>
          <a:endParaRPr lang="en-US" sz="1100" baseline="0"/>
        </a:p>
        <a:p>
          <a:r>
            <a:rPr lang="en-US" sz="1100" baseline="0"/>
            <a:t>There is no action required or needed on this tab.</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Harris, Mark (OSSE)" id="{E817DDB5-1F6D-4CA5-BF21-79393C1F6D08}" userId="Harris, Mark (OSS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7" dT="2022-07-01T19:41:42.96" personId="{E817DDB5-1F6D-4CA5-BF21-79393C1F6D08}" id="{0885C717-5939-4285-9B7E-1278821DBAC5}">
    <text>LEAs receiving more than $30,000 can spend at least 20% on Well-Rounded Education. LEAs receiving less than $30,000 Title IV allocation may use the funding for any category in any ratio.</text>
  </threadedComment>
  <threadedComment ref="C88" dT="2022-07-01T19:43:07.62" personId="{E817DDB5-1F6D-4CA5-BF21-79393C1F6D08}" id="{95886827-6F35-4DB0-B81B-12E0BFFB586D}">
    <text>For LEAs receiving more than $30,000, at least 20% can be spent for Safe and Healthy Students. LEAs receiving less than $30,000 Title IV allocation may use the funding for any category in any ratio.</text>
  </threadedComment>
  <threadedComment ref="C100" dT="2022-07-01T19:44:56.48" personId="{E817DDB5-1F6D-4CA5-BF21-79393C1F6D08}" id="{8F1CE19C-8C3E-4407-B2D1-4A6F5558AE27}">
    <text>For LEAs receiving more than $30,000, at least 15% can be spent on Effective Use of Technology. LEAs receiving less than $30,000 Title IV allocation may use the funding for any category in any ratio.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osse.dc.gov/publication/elementary-and-secondary-education-act-local-education-agency-allocations" TargetMode="Externa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workbookViewId="0">
      <selection sqref="A1:J1"/>
    </sheetView>
  </sheetViews>
  <sheetFormatPr defaultColWidth="9.140625" defaultRowHeight="15" x14ac:dyDescent="0.25"/>
  <cols>
    <col min="1" max="1" width="33.5703125" style="16" customWidth="1"/>
    <col min="2" max="2" width="24.42578125" style="16" customWidth="1"/>
    <col min="3" max="3" width="19.140625" style="16" customWidth="1"/>
    <col min="4" max="4" width="6.7109375" style="16" customWidth="1"/>
    <col min="5" max="5" width="5.42578125" style="16" customWidth="1"/>
    <col min="6" max="6" width="14" style="16" customWidth="1"/>
    <col min="7" max="7" width="2.85546875" style="16" customWidth="1"/>
    <col min="8" max="8" width="17.7109375" style="16" customWidth="1"/>
    <col min="9" max="9" width="19.5703125" style="16" customWidth="1"/>
    <col min="10" max="10" width="1.5703125" style="16" customWidth="1"/>
    <col min="11" max="11" width="49" style="16" customWidth="1"/>
    <col min="12" max="12" width="14.5703125" style="16" customWidth="1"/>
    <col min="13" max="13" width="9.140625" style="16" customWidth="1"/>
    <col min="14" max="14" width="12" style="16" bestFit="1" customWidth="1"/>
    <col min="15" max="15" width="18.85546875" style="16" customWidth="1"/>
    <col min="16" max="16384" width="9.140625" style="16"/>
  </cols>
  <sheetData>
    <row r="1" spans="1:15" ht="16.5" thickBot="1" x14ac:dyDescent="0.3">
      <c r="A1" s="332" t="s">
        <v>462</v>
      </c>
      <c r="B1" s="332"/>
      <c r="C1" s="332"/>
      <c r="D1" s="332"/>
      <c r="E1" s="332"/>
      <c r="F1" s="332"/>
      <c r="G1" s="332"/>
      <c r="H1" s="332"/>
      <c r="I1" s="332"/>
      <c r="J1" s="332"/>
    </row>
    <row r="2" spans="1:15" ht="11.25" customHeight="1" thickBot="1" x14ac:dyDescent="0.3">
      <c r="A2" s="324"/>
      <c r="B2" s="325"/>
      <c r="C2" s="325"/>
      <c r="D2" s="325"/>
      <c r="E2" s="325"/>
      <c r="F2" s="325"/>
      <c r="G2" s="325"/>
      <c r="H2" s="325"/>
      <c r="I2" s="325"/>
      <c r="J2" s="326"/>
    </row>
    <row r="3" spans="1:15" ht="23.25" x14ac:dyDescent="0.35">
      <c r="A3" s="328" t="s">
        <v>0</v>
      </c>
      <c r="B3" s="329"/>
      <c r="C3" s="329"/>
      <c r="D3" s="329"/>
      <c r="E3" s="329"/>
      <c r="F3" s="329"/>
      <c r="G3" s="329"/>
      <c r="H3" s="329"/>
      <c r="I3" s="329"/>
      <c r="J3" s="327"/>
    </row>
    <row r="4" spans="1:15" ht="19.5" thickBot="1" x14ac:dyDescent="0.35">
      <c r="A4" s="330" t="s">
        <v>1</v>
      </c>
      <c r="B4" s="331"/>
      <c r="C4" s="331"/>
      <c r="D4" s="331"/>
      <c r="E4" s="331"/>
      <c r="F4" s="331"/>
      <c r="G4" s="331"/>
      <c r="H4" s="331"/>
      <c r="I4" s="331"/>
      <c r="J4" s="327"/>
    </row>
    <row r="5" spans="1:15" ht="15.75" thickBot="1" x14ac:dyDescent="0.3">
      <c r="A5" s="324"/>
      <c r="B5" s="325"/>
      <c r="C5" s="325"/>
      <c r="D5" s="325"/>
      <c r="E5" s="325"/>
      <c r="F5" s="325"/>
      <c r="G5" s="325"/>
      <c r="H5" s="325"/>
      <c r="I5" s="325"/>
      <c r="J5" s="326"/>
    </row>
    <row r="6" spans="1:15" ht="201.75" customHeight="1" thickBot="1" x14ac:dyDescent="0.3">
      <c r="A6" s="333" t="s">
        <v>463</v>
      </c>
      <c r="B6" s="334"/>
      <c r="C6" s="334"/>
      <c r="D6" s="334"/>
      <c r="E6" s="334"/>
      <c r="F6" s="334"/>
      <c r="G6" s="334"/>
      <c r="H6" s="334"/>
      <c r="I6" s="334"/>
      <c r="J6" s="335"/>
    </row>
    <row r="7" spans="1:15" ht="16.5" customHeight="1" thickBot="1" x14ac:dyDescent="0.3">
      <c r="A7" s="324"/>
      <c r="B7" s="325"/>
      <c r="C7" s="325"/>
      <c r="D7" s="325"/>
      <c r="E7" s="325"/>
      <c r="F7" s="325"/>
      <c r="G7" s="325"/>
      <c r="H7" s="325"/>
      <c r="I7" s="325"/>
      <c r="J7" s="326"/>
      <c r="K7" s="25"/>
      <c r="L7" s="25"/>
      <c r="M7" s="25"/>
      <c r="N7" s="25"/>
      <c r="O7" s="25"/>
    </row>
    <row r="9" spans="1:15" x14ac:dyDescent="0.25">
      <c r="C9" s="280"/>
    </row>
    <row r="11" spans="1:15" x14ac:dyDescent="0.25">
      <c r="B11" s="153"/>
    </row>
    <row r="12" spans="1:15" x14ac:dyDescent="0.25">
      <c r="B12" s="153"/>
    </row>
    <row r="13" spans="1:15" x14ac:dyDescent="0.25">
      <c r="B13" s="153"/>
    </row>
    <row r="14" spans="1:15" x14ac:dyDescent="0.25">
      <c r="B14" s="153"/>
    </row>
    <row r="15" spans="1:15" x14ac:dyDescent="0.25">
      <c r="B15" s="153"/>
    </row>
    <row r="16" spans="1:15" x14ac:dyDescent="0.25">
      <c r="B16" s="153"/>
    </row>
    <row r="17" spans="2:2" x14ac:dyDescent="0.25">
      <c r="B17" s="153"/>
    </row>
    <row r="18" spans="2:2" x14ac:dyDescent="0.25">
      <c r="B18" s="153"/>
    </row>
    <row r="19" spans="2:2" x14ac:dyDescent="0.25">
      <c r="B19" s="153"/>
    </row>
    <row r="20" spans="2:2" x14ac:dyDescent="0.25">
      <c r="B20" s="153"/>
    </row>
    <row r="21" spans="2:2" x14ac:dyDescent="0.25">
      <c r="B21" s="153"/>
    </row>
    <row r="22" spans="2:2" x14ac:dyDescent="0.25">
      <c r="B22" s="153"/>
    </row>
    <row r="23" spans="2:2" x14ac:dyDescent="0.25">
      <c r="B23" s="153"/>
    </row>
    <row r="24" spans="2:2" x14ac:dyDescent="0.25">
      <c r="B24" s="153"/>
    </row>
    <row r="25" spans="2:2" x14ac:dyDescent="0.25">
      <c r="B25" s="153"/>
    </row>
    <row r="26" spans="2:2" x14ac:dyDescent="0.25">
      <c r="B26" s="153"/>
    </row>
    <row r="27" spans="2:2" x14ac:dyDescent="0.25">
      <c r="B27" s="153"/>
    </row>
    <row r="28" spans="2:2" x14ac:dyDescent="0.25">
      <c r="B28" s="153"/>
    </row>
    <row r="29" spans="2:2" x14ac:dyDescent="0.25">
      <c r="B29" s="153"/>
    </row>
    <row r="30" spans="2:2" x14ac:dyDescent="0.25">
      <c r="B30" s="153"/>
    </row>
    <row r="31" spans="2:2" x14ac:dyDescent="0.25">
      <c r="B31" s="153"/>
    </row>
    <row r="32" spans="2:2" x14ac:dyDescent="0.25">
      <c r="B32" s="153"/>
    </row>
    <row r="33" spans="2:2" x14ac:dyDescent="0.25">
      <c r="B33" s="153"/>
    </row>
    <row r="34" spans="2:2" x14ac:dyDescent="0.25">
      <c r="B34" s="153"/>
    </row>
  </sheetData>
  <mergeCells count="8">
    <mergeCell ref="A7:J7"/>
    <mergeCell ref="A6:J6"/>
    <mergeCell ref="A5:J5"/>
    <mergeCell ref="A2:J2"/>
    <mergeCell ref="J3:J4"/>
    <mergeCell ref="A3:I3"/>
    <mergeCell ref="A4:I4"/>
    <mergeCell ref="A1:J1"/>
  </mergeCells>
  <hyperlinks>
    <hyperlink ref="A1" location="'Application Shortcuts'!A1" display="Application Section" xr:uid="{DC723714-06E3-44ED-8496-438335ADB749}"/>
  </hyperlinks>
  <pageMargins left="0.25" right="0.25" top="0.75" bottom="0.75" header="0.3" footer="0.3"/>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0B98-46B6-4FE3-89F5-14F940272C1E}">
  <sheetPr>
    <tabColor rgb="FF00B050"/>
    <pageSetUpPr fitToPage="1"/>
  </sheetPr>
  <dimension ref="A1:K29"/>
  <sheetViews>
    <sheetView topLeftCell="A2" workbookViewId="0">
      <selection activeCell="A5" sqref="A5"/>
    </sheetView>
  </sheetViews>
  <sheetFormatPr defaultRowHeight="15" x14ac:dyDescent="0.25"/>
  <cols>
    <col min="1" max="1" width="48" style="30" customWidth="1"/>
    <col min="2" max="2" width="52" style="30" customWidth="1"/>
    <col min="3" max="3" width="54.42578125" style="30" customWidth="1"/>
    <col min="4" max="4" width="53.7109375" style="30" customWidth="1"/>
  </cols>
  <sheetData>
    <row r="1" spans="1:4" hidden="1" x14ac:dyDescent="0.25">
      <c r="A1" s="258" t="s">
        <v>78</v>
      </c>
      <c r="B1" s="258" t="s">
        <v>79</v>
      </c>
      <c r="C1" s="258" t="s">
        <v>80</v>
      </c>
      <c r="D1" s="258" t="s">
        <v>81</v>
      </c>
    </row>
    <row r="2" spans="1:4" ht="15.75" thickBot="1" x14ac:dyDescent="0.3">
      <c r="A2" s="258"/>
      <c r="B2" s="258"/>
      <c r="C2" s="258"/>
      <c r="D2" s="258"/>
    </row>
    <row r="3" spans="1:4" s="42" customFormat="1" ht="19.5" customHeight="1" x14ac:dyDescent="0.25">
      <c r="A3" s="263" t="s">
        <v>82</v>
      </c>
      <c r="B3" s="264" t="s">
        <v>8</v>
      </c>
      <c r="C3" s="264" t="s">
        <v>83</v>
      </c>
      <c r="D3" s="265" t="s">
        <v>84</v>
      </c>
    </row>
    <row r="4" spans="1:4" ht="45.75" thickBot="1" x14ac:dyDescent="0.3">
      <c r="A4" s="257" t="s">
        <v>85</v>
      </c>
      <c r="B4" s="256" t="s">
        <v>86</v>
      </c>
      <c r="C4" s="256" t="s">
        <v>87</v>
      </c>
      <c r="D4" s="255" t="s">
        <v>88</v>
      </c>
    </row>
    <row r="5" spans="1:4" x14ac:dyDescent="0.25">
      <c r="A5" s="259" t="s">
        <v>89</v>
      </c>
      <c r="B5" s="30" t="s">
        <v>90</v>
      </c>
      <c r="C5" s="30" t="s">
        <v>90</v>
      </c>
      <c r="D5" s="30" t="s">
        <v>91</v>
      </c>
    </row>
    <row r="6" spans="1:4" x14ac:dyDescent="0.25">
      <c r="A6" s="260" t="s">
        <v>92</v>
      </c>
      <c r="B6" s="30" t="s">
        <v>90</v>
      </c>
      <c r="C6" s="30" t="s">
        <v>93</v>
      </c>
      <c r="D6" s="30" t="s">
        <v>91</v>
      </c>
    </row>
    <row r="7" spans="1:4" x14ac:dyDescent="0.25">
      <c r="A7" s="261" t="s">
        <v>94</v>
      </c>
      <c r="B7" s="30" t="s">
        <v>90</v>
      </c>
      <c r="C7" s="30" t="s">
        <v>93</v>
      </c>
      <c r="D7" s="30" t="s">
        <v>95</v>
      </c>
    </row>
    <row r="8" spans="1:4" x14ac:dyDescent="0.25">
      <c r="A8" s="260" t="s">
        <v>96</v>
      </c>
      <c r="B8" s="30" t="s">
        <v>90</v>
      </c>
      <c r="C8" s="30" t="s">
        <v>90</v>
      </c>
      <c r="D8" s="30" t="s">
        <v>95</v>
      </c>
    </row>
    <row r="9" spans="1:4" ht="30" x14ac:dyDescent="0.25">
      <c r="A9" s="261" t="s">
        <v>97</v>
      </c>
      <c r="B9" s="30" t="s">
        <v>90</v>
      </c>
      <c r="C9" s="30" t="s">
        <v>90</v>
      </c>
      <c r="D9" s="30" t="s">
        <v>98</v>
      </c>
    </row>
    <row r="10" spans="1:4" x14ac:dyDescent="0.25">
      <c r="A10" s="260" t="s">
        <v>99</v>
      </c>
      <c r="B10" s="30" t="s">
        <v>93</v>
      </c>
      <c r="C10" s="30" t="s">
        <v>90</v>
      </c>
      <c r="D10" s="30" t="s">
        <v>100</v>
      </c>
    </row>
    <row r="11" spans="1:4" ht="30" x14ac:dyDescent="0.25">
      <c r="A11" s="261" t="s">
        <v>101</v>
      </c>
      <c r="B11" s="30" t="s">
        <v>102</v>
      </c>
      <c r="C11" s="30" t="s">
        <v>102</v>
      </c>
      <c r="D11" s="30" t="s">
        <v>91</v>
      </c>
    </row>
    <row r="12" spans="1:4" x14ac:dyDescent="0.25">
      <c r="A12" s="260" t="s">
        <v>103</v>
      </c>
      <c r="B12" s="30" t="s">
        <v>93</v>
      </c>
      <c r="C12" s="30" t="s">
        <v>90</v>
      </c>
      <c r="D12" s="30" t="s">
        <v>91</v>
      </c>
    </row>
    <row r="13" spans="1:4" x14ac:dyDescent="0.25">
      <c r="A13" s="261" t="s">
        <v>104</v>
      </c>
      <c r="B13" s="30" t="s">
        <v>90</v>
      </c>
      <c r="C13" s="30" t="s">
        <v>90</v>
      </c>
      <c r="D13" s="30" t="s">
        <v>95</v>
      </c>
    </row>
    <row r="14" spans="1:4" x14ac:dyDescent="0.25">
      <c r="A14" s="260" t="s">
        <v>105</v>
      </c>
      <c r="B14" s="30" t="s">
        <v>93</v>
      </c>
      <c r="C14" s="30" t="s">
        <v>106</v>
      </c>
      <c r="D14" s="30" t="s">
        <v>91</v>
      </c>
    </row>
    <row r="15" spans="1:4" x14ac:dyDescent="0.25">
      <c r="A15" s="261" t="s">
        <v>107</v>
      </c>
      <c r="B15" s="30" t="s">
        <v>93</v>
      </c>
      <c r="C15" s="30" t="s">
        <v>90</v>
      </c>
      <c r="D15" s="30" t="s">
        <v>100</v>
      </c>
    </row>
    <row r="16" spans="1:4" x14ac:dyDescent="0.25">
      <c r="A16" s="260" t="s">
        <v>108</v>
      </c>
      <c r="B16" s="30" t="s">
        <v>93</v>
      </c>
      <c r="C16" s="30" t="s">
        <v>90</v>
      </c>
      <c r="D16" s="30" t="s">
        <v>91</v>
      </c>
    </row>
    <row r="17" spans="1:11" ht="30" x14ac:dyDescent="0.25">
      <c r="A17" s="261" t="s">
        <v>109</v>
      </c>
      <c r="B17" s="30" t="s">
        <v>110</v>
      </c>
      <c r="C17" s="30" t="s">
        <v>111</v>
      </c>
      <c r="D17" s="30" t="s">
        <v>112</v>
      </c>
    </row>
    <row r="18" spans="1:11" x14ac:dyDescent="0.25">
      <c r="A18" s="260" t="s">
        <v>113</v>
      </c>
      <c r="B18" s="30" t="s">
        <v>93</v>
      </c>
      <c r="C18" s="30" t="s">
        <v>106</v>
      </c>
      <c r="D18" s="30" t="s">
        <v>91</v>
      </c>
    </row>
    <row r="19" spans="1:11" x14ac:dyDescent="0.25">
      <c r="A19" s="261" t="s">
        <v>114</v>
      </c>
      <c r="B19" s="30" t="s">
        <v>93</v>
      </c>
      <c r="C19" s="30" t="s">
        <v>90</v>
      </c>
      <c r="D19" s="30" t="s">
        <v>95</v>
      </c>
    </row>
    <row r="20" spans="1:11" x14ac:dyDescent="0.25">
      <c r="A20" s="260" t="s">
        <v>115</v>
      </c>
      <c r="B20" s="30" t="s">
        <v>93</v>
      </c>
      <c r="C20" s="30" t="s">
        <v>90</v>
      </c>
      <c r="D20" s="30" t="s">
        <v>91</v>
      </c>
    </row>
    <row r="21" spans="1:11" ht="30" x14ac:dyDescent="0.25">
      <c r="A21" s="261" t="s">
        <v>116</v>
      </c>
      <c r="B21" s="30" t="s">
        <v>117</v>
      </c>
      <c r="C21" s="30" t="s">
        <v>90</v>
      </c>
      <c r="D21" s="30" t="s">
        <v>98</v>
      </c>
    </row>
    <row r="22" spans="1:11" x14ac:dyDescent="0.25">
      <c r="A22" s="260" t="s">
        <v>118</v>
      </c>
      <c r="B22" s="30" t="s">
        <v>93</v>
      </c>
      <c r="C22" s="30" t="s">
        <v>106</v>
      </c>
      <c r="D22" s="30" t="s">
        <v>91</v>
      </c>
    </row>
    <row r="23" spans="1:11" x14ac:dyDescent="0.25">
      <c r="A23" s="261" t="s">
        <v>119</v>
      </c>
      <c r="B23" s="30" t="s">
        <v>93</v>
      </c>
      <c r="C23" s="30" t="s">
        <v>90</v>
      </c>
      <c r="D23" s="30" t="s">
        <v>95</v>
      </c>
    </row>
    <row r="24" spans="1:11" x14ac:dyDescent="0.25">
      <c r="A24" s="260" t="s">
        <v>120</v>
      </c>
      <c r="B24" s="30" t="s">
        <v>93</v>
      </c>
      <c r="C24" s="30" t="s">
        <v>121</v>
      </c>
      <c r="D24" s="30" t="s">
        <v>91</v>
      </c>
    </row>
    <row r="25" spans="1:11" x14ac:dyDescent="0.25">
      <c r="A25" s="261" t="s">
        <v>122</v>
      </c>
      <c r="B25" s="30" t="s">
        <v>93</v>
      </c>
      <c r="C25" s="30" t="s">
        <v>123</v>
      </c>
      <c r="D25" s="30" t="s">
        <v>95</v>
      </c>
    </row>
    <row r="26" spans="1:11" x14ac:dyDescent="0.25">
      <c r="A26" s="260" t="s">
        <v>124</v>
      </c>
      <c r="B26" s="30" t="s">
        <v>93</v>
      </c>
      <c r="C26" s="30" t="s">
        <v>123</v>
      </c>
      <c r="D26" s="30" t="s">
        <v>91</v>
      </c>
    </row>
    <row r="27" spans="1:11" x14ac:dyDescent="0.25">
      <c r="A27" s="261" t="s">
        <v>125</v>
      </c>
      <c r="B27" s="30" t="s">
        <v>93</v>
      </c>
      <c r="C27" s="30" t="s">
        <v>123</v>
      </c>
      <c r="D27" s="30" t="s">
        <v>95</v>
      </c>
    </row>
    <row r="28" spans="1:11" ht="15.75" thickBot="1" x14ac:dyDescent="0.3">
      <c r="A28" s="262" t="s">
        <v>126</v>
      </c>
      <c r="B28" s="30" t="s">
        <v>93</v>
      </c>
      <c r="C28" s="30" t="s">
        <v>123</v>
      </c>
      <c r="D28" s="30" t="s">
        <v>91</v>
      </c>
    </row>
    <row r="29" spans="1:11" ht="43.5" customHeight="1" thickBot="1" x14ac:dyDescent="0.3">
      <c r="B29" s="238" t="s">
        <v>127</v>
      </c>
      <c r="C29" s="239" t="s">
        <v>128</v>
      </c>
      <c r="E29" s="30"/>
      <c r="F29" s="30"/>
      <c r="G29" s="30"/>
      <c r="H29" s="30"/>
      <c r="I29" s="30"/>
      <c r="J29" s="30"/>
      <c r="K29" s="30"/>
    </row>
  </sheetData>
  <phoneticPr fontId="35" type="noConversion"/>
  <hyperlinks>
    <hyperlink ref="A5" location="'ConApp Budget Summary'!A1" display="ConApp Budget Summary" xr:uid="{C2925AA2-88DE-4F64-92AE-CCDC825ABFA6}"/>
    <hyperlink ref="A6" location="'Consolidated SW Program'!A1" display="Consolidated Schoolwide Program " xr:uid="{EEA63180-372C-485D-A7CF-E7A7C165965E}"/>
    <hyperlink ref="A7" location="'Consolidated SW Program Plan'!Print_Area" display="Consolidated Schoolwide Program Plan" xr:uid="{95A252B3-07CC-4A38-AF8B-E71EFD2BEFBE}"/>
    <hyperlink ref="A8" location="'Title I-LEA Plan'!A1" display="Title I- LEA Plan" xr:uid="{AB1AC0CE-2325-4E96-8C87-EF47C268D86D}"/>
    <hyperlink ref="A9" location="'Parent and Family Eng.'!A1" display="Parent and Family Engagement" xr:uid="{89E998A8-A22D-46EC-AFCA-5822C30A076A}"/>
    <hyperlink ref="A10" location="'Title I - Program Plan'!A1" display="Title I - Program Plan" xr:uid="{21682602-B2D4-4FD7-876F-0C84063BCE4E}"/>
    <hyperlink ref="A11" location="'Title I - Set Asides'!A1" display="Title I - Set Asides" xr:uid="{D53E2D07-2805-4407-8DD7-03E599B96A49}"/>
    <hyperlink ref="A12" location="'Title I - Prog. Act. Budget'!A1" display="Title I -Program Activities Budget" xr:uid="{9D94696C-0979-4AFB-9240-C86B8B638551}"/>
    <hyperlink ref="A13" location="'Title II-LEA Application'!A1" display="Title II - LEA Application" xr:uid="{0B6F039E-21F5-4CD0-A53C-F8B5C4AE55D4}"/>
    <hyperlink ref="A14" location="'Title II- Set Asides'!A1" display="Title II - Set Asides" xr:uid="{45BFC281-5C1C-4EC3-9229-5DDB788E6CD9}"/>
    <hyperlink ref="A15" location="'Title II - Program Plan'!A1" display="Title II - Program Plan" xr:uid="{A6585670-40E7-461C-B457-093B79A18B55}"/>
    <hyperlink ref="A16" location="'Title II - Prog. Act. Budget '!A1" display="Title II - Program Activities Budget" xr:uid="{8D7FC7D9-69B2-4E46-9F76-86721F1EBAAE}"/>
    <hyperlink ref="A17" location="'Title III-Local Plan'!A1" display="Title III - Local Plan" xr:uid="{5ACDF812-BA7B-45F7-B132-006A97693C64}"/>
    <hyperlink ref="A18" location="'Title III- Set Asides'!A1" display="Title III - Set Asides" xr:uid="{E5B4B2CC-C8B7-4F8F-90F7-74C620B3E58C}"/>
    <hyperlink ref="A19" location="'Title III - Program Plan'!A1" display="Title III - Program Plan" xr:uid="{5F331DEE-B1ED-422E-B59A-E072AA24842A}"/>
    <hyperlink ref="A20" location="'Title III - Prog. Act. Budget'!A1" display="Title III - Program Activities Budget" xr:uid="{5C6D3644-8368-4275-BB1C-5084A0AC8696}"/>
    <hyperlink ref="A21" location="'Title IV-LEA Application'!A1" display="Title IV - LEA Application" xr:uid="{E761D1E8-4BD5-496B-A953-A8BE7E3F70F3}"/>
    <hyperlink ref="A22" location="'Title IV- Set Asides '!A1" display="Title IV - Set Asides " xr:uid="{04A1DC2D-F89A-4DF8-82AB-8963A8371FFB}"/>
    <hyperlink ref="A23" location="'Title IV - Program Plan - WRE'!A1" display="Title IV - Program Plan - Well Rounded Education" xr:uid="{1479ED9E-E0C0-4302-98F6-845C3901BA0E}"/>
    <hyperlink ref="A24" location="'Title IV - Budget - WRE'!A1" display="Title IV - Budget - Well Rounded Education" xr:uid="{3610BD91-4DB6-4ED1-AE6D-4E76FA87E0B3}"/>
    <hyperlink ref="A25" location="'Title IV - Program Plan - SHS'!A1" display="Title IV - Program Plan - Safe and Healthy Schools" xr:uid="{3AE30552-EC53-4F2C-93E9-228F7AEB53E3}"/>
    <hyperlink ref="A26" location="'Title IV - Budget - SHS'!A1" display="Title IV - Budget - Safe and Healthy Schools" xr:uid="{C3E6DBB5-D750-40A9-988E-0BC84086AFC7}"/>
    <hyperlink ref="A27" location="'Title IV - Program Plan - Tech'!A1" display="Title IV - Program Plan - Effective Use of Technology" xr:uid="{2B6BC013-0586-4DE9-9B78-1227A8D2A6F3}"/>
    <hyperlink ref="A28" location="'Title IV - Budget - Tech'!A1" display="Title IV - Budget -Effective Use of Technology" xr:uid="{917BA9C1-AE6F-4C33-9879-58CF34E4972E}"/>
  </hyperlinks>
  <pageMargins left="0.7" right="0.7" top="0.75" bottom="0.75" header="0.3" footer="0.3"/>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A753-93CB-4316-BD60-03443B03298C}">
  <sheetPr>
    <tabColor theme="0" tint="-0.14999847407452621"/>
    <pageSetUpPr fitToPage="1"/>
  </sheetPr>
  <dimension ref="A1:E37"/>
  <sheetViews>
    <sheetView workbookViewId="0">
      <selection sqref="A1:E1"/>
    </sheetView>
  </sheetViews>
  <sheetFormatPr defaultColWidth="9.140625" defaultRowHeight="15" x14ac:dyDescent="0.25"/>
  <cols>
    <col min="1" max="1" width="26.5703125" style="20" customWidth="1"/>
    <col min="2" max="2" width="41" style="20" customWidth="1"/>
    <col min="3" max="3" width="21" style="20" customWidth="1"/>
    <col min="4" max="16384" width="9.140625" style="20"/>
  </cols>
  <sheetData>
    <row r="1" spans="1:5" ht="164.25" customHeight="1" x14ac:dyDescent="0.25">
      <c r="A1" s="336" t="s">
        <v>10</v>
      </c>
      <c r="B1" s="337"/>
      <c r="C1" s="337"/>
      <c r="D1" s="337"/>
      <c r="E1" s="338"/>
    </row>
    <row r="2" spans="1:5" s="21" customFormat="1" ht="43.5" customHeight="1" x14ac:dyDescent="0.25">
      <c r="A2" s="18" t="s">
        <v>11</v>
      </c>
      <c r="B2" s="339" t="s">
        <v>12</v>
      </c>
      <c r="C2" s="340"/>
      <c r="D2" s="340"/>
      <c r="E2" s="340"/>
    </row>
    <row r="3" spans="1:5" x14ac:dyDescent="0.25">
      <c r="A3" s="346" t="s">
        <v>13</v>
      </c>
      <c r="B3" s="352" t="s">
        <v>14</v>
      </c>
      <c r="C3" s="353"/>
      <c r="D3" s="353"/>
      <c r="E3" s="354"/>
    </row>
    <row r="4" spans="1:5" x14ac:dyDescent="0.25">
      <c r="A4" s="347"/>
      <c r="B4" s="352" t="s">
        <v>15</v>
      </c>
      <c r="C4" s="353"/>
      <c r="D4" s="353"/>
      <c r="E4" s="354"/>
    </row>
    <row r="5" spans="1:5" x14ac:dyDescent="0.25">
      <c r="A5" s="347"/>
      <c r="B5" s="352" t="s">
        <v>16</v>
      </c>
      <c r="C5" s="353"/>
      <c r="D5" s="353"/>
      <c r="E5" s="354"/>
    </row>
    <row r="6" spans="1:5" x14ac:dyDescent="0.25">
      <c r="A6" s="347"/>
      <c r="B6" s="352" t="s">
        <v>17</v>
      </c>
      <c r="C6" s="353"/>
      <c r="D6" s="353"/>
      <c r="E6" s="354"/>
    </row>
    <row r="7" spans="1:5" x14ac:dyDescent="0.25">
      <c r="A7" s="347"/>
      <c r="B7" s="355" t="s">
        <v>18</v>
      </c>
      <c r="C7" s="356"/>
      <c r="D7" s="356"/>
      <c r="E7" s="357"/>
    </row>
    <row r="8" spans="1:5" x14ac:dyDescent="0.25">
      <c r="A8" s="347"/>
      <c r="B8" s="352" t="s">
        <v>19</v>
      </c>
      <c r="C8" s="353"/>
      <c r="D8" s="353"/>
      <c r="E8" s="354"/>
    </row>
    <row r="9" spans="1:5" x14ac:dyDescent="0.25">
      <c r="A9" s="347"/>
      <c r="B9" s="352" t="s">
        <v>20</v>
      </c>
      <c r="C9" s="353"/>
      <c r="D9" s="353"/>
      <c r="E9" s="354"/>
    </row>
    <row r="10" spans="1:5" x14ac:dyDescent="0.25">
      <c r="A10" s="348"/>
      <c r="B10" s="352" t="s">
        <v>21</v>
      </c>
      <c r="C10" s="353"/>
      <c r="D10" s="353"/>
      <c r="E10" s="354"/>
    </row>
    <row r="11" spans="1:5" ht="59.25" customHeight="1" x14ac:dyDescent="0.25">
      <c r="A11" s="17" t="s">
        <v>11</v>
      </c>
      <c r="B11" s="341" t="s">
        <v>22</v>
      </c>
      <c r="C11" s="342"/>
      <c r="D11" s="342"/>
      <c r="E11" s="342"/>
    </row>
    <row r="12" spans="1:5" x14ac:dyDescent="0.25">
      <c r="A12" s="349" t="s">
        <v>13</v>
      </c>
      <c r="B12" s="343" t="s">
        <v>23</v>
      </c>
      <c r="C12" s="344"/>
      <c r="D12" s="344"/>
      <c r="E12" s="345"/>
    </row>
    <row r="13" spans="1:5" x14ac:dyDescent="0.25">
      <c r="A13" s="350"/>
      <c r="B13" s="343" t="s">
        <v>24</v>
      </c>
      <c r="C13" s="344"/>
      <c r="D13" s="344"/>
      <c r="E13" s="345"/>
    </row>
    <row r="14" spans="1:5" x14ac:dyDescent="0.25">
      <c r="A14" s="350"/>
      <c r="B14" s="343" t="s">
        <v>25</v>
      </c>
      <c r="C14" s="344"/>
      <c r="D14" s="344"/>
      <c r="E14" s="345"/>
    </row>
    <row r="15" spans="1:5" x14ac:dyDescent="0.25">
      <c r="A15" s="350"/>
      <c r="B15" s="343" t="s">
        <v>26</v>
      </c>
      <c r="C15" s="344"/>
      <c r="D15" s="344"/>
      <c r="E15" s="345"/>
    </row>
    <row r="16" spans="1:5" x14ac:dyDescent="0.25">
      <c r="A16" s="350"/>
      <c r="B16" s="343" t="s">
        <v>27</v>
      </c>
      <c r="C16" s="344"/>
      <c r="D16" s="344"/>
      <c r="E16" s="345"/>
    </row>
    <row r="17" spans="1:5" x14ac:dyDescent="0.25">
      <c r="A17" s="350"/>
      <c r="B17" s="343" t="s">
        <v>28</v>
      </c>
      <c r="C17" s="344"/>
      <c r="D17" s="344"/>
      <c r="E17" s="345"/>
    </row>
    <row r="18" spans="1:5" ht="25.5" customHeight="1" x14ac:dyDescent="0.25">
      <c r="A18" s="351"/>
      <c r="B18" s="343" t="s">
        <v>29</v>
      </c>
      <c r="C18" s="344"/>
      <c r="D18" s="344"/>
      <c r="E18" s="345"/>
    </row>
    <row r="19" spans="1:5" ht="30" customHeight="1" x14ac:dyDescent="0.25">
      <c r="A19" s="22" t="s">
        <v>11</v>
      </c>
      <c r="B19" s="365" t="s">
        <v>30</v>
      </c>
      <c r="C19" s="366"/>
      <c r="D19" s="366"/>
      <c r="E19" s="367"/>
    </row>
    <row r="20" spans="1:5" x14ac:dyDescent="0.25">
      <c r="A20" s="358" t="s">
        <v>13</v>
      </c>
      <c r="B20" s="362" t="s">
        <v>31</v>
      </c>
      <c r="C20" s="363"/>
      <c r="D20" s="363"/>
      <c r="E20" s="364"/>
    </row>
    <row r="21" spans="1:5" x14ac:dyDescent="0.25">
      <c r="A21" s="358"/>
      <c r="B21" s="362" t="s">
        <v>32</v>
      </c>
      <c r="C21" s="363"/>
      <c r="D21" s="363"/>
      <c r="E21" s="364"/>
    </row>
    <row r="22" spans="1:5" x14ac:dyDescent="0.25">
      <c r="A22" s="358"/>
      <c r="B22" s="362" t="s">
        <v>33</v>
      </c>
      <c r="C22" s="363"/>
      <c r="D22" s="363"/>
      <c r="E22" s="364"/>
    </row>
    <row r="23" spans="1:5" x14ac:dyDescent="0.25">
      <c r="A23" s="358"/>
      <c r="B23" s="362" t="s">
        <v>34</v>
      </c>
      <c r="C23" s="363"/>
      <c r="D23" s="363"/>
      <c r="E23" s="364"/>
    </row>
    <row r="24" spans="1:5" x14ac:dyDescent="0.25">
      <c r="A24" s="358"/>
      <c r="B24" s="362" t="s">
        <v>35</v>
      </c>
      <c r="C24" s="363"/>
      <c r="D24" s="363"/>
      <c r="E24" s="364"/>
    </row>
    <row r="25" spans="1:5" x14ac:dyDescent="0.25">
      <c r="A25" s="358"/>
      <c r="B25" s="362" t="s">
        <v>36</v>
      </c>
      <c r="C25" s="363"/>
      <c r="D25" s="363"/>
      <c r="E25" s="364"/>
    </row>
    <row r="26" spans="1:5" x14ac:dyDescent="0.25">
      <c r="A26" s="358"/>
      <c r="B26" s="362" t="s">
        <v>37</v>
      </c>
      <c r="C26" s="363"/>
      <c r="D26" s="363"/>
      <c r="E26" s="364"/>
    </row>
    <row r="27" spans="1:5" x14ac:dyDescent="0.25">
      <c r="A27" s="358"/>
      <c r="B27" s="362" t="s">
        <v>38</v>
      </c>
      <c r="C27" s="363"/>
      <c r="D27" s="363"/>
      <c r="E27" s="364"/>
    </row>
    <row r="28" spans="1:5" x14ac:dyDescent="0.25">
      <c r="A28" s="358"/>
      <c r="B28" s="362" t="s">
        <v>39</v>
      </c>
      <c r="C28" s="363"/>
      <c r="D28" s="363"/>
      <c r="E28" s="364"/>
    </row>
    <row r="29" spans="1:5" ht="57" customHeight="1" x14ac:dyDescent="0.25">
      <c r="A29" s="19"/>
      <c r="B29" s="365" t="s">
        <v>40</v>
      </c>
      <c r="C29" s="366"/>
      <c r="D29" s="366"/>
      <c r="E29" s="367"/>
    </row>
    <row r="30" spans="1:5" x14ac:dyDescent="0.25">
      <c r="A30" s="358" t="s">
        <v>41</v>
      </c>
      <c r="B30" s="362" t="s">
        <v>42</v>
      </c>
      <c r="C30" s="363"/>
      <c r="D30" s="363"/>
      <c r="E30" s="364"/>
    </row>
    <row r="31" spans="1:5" x14ac:dyDescent="0.25">
      <c r="A31" s="358"/>
      <c r="B31" s="362" t="s">
        <v>43</v>
      </c>
      <c r="C31" s="363"/>
      <c r="D31" s="363"/>
      <c r="E31" s="364"/>
    </row>
    <row r="32" spans="1:5" x14ac:dyDescent="0.25">
      <c r="A32" s="358"/>
      <c r="B32" s="362" t="s">
        <v>44</v>
      </c>
      <c r="C32" s="363"/>
      <c r="D32" s="363"/>
      <c r="E32" s="364"/>
    </row>
    <row r="33" spans="1:5" x14ac:dyDescent="0.25">
      <c r="A33" s="358"/>
      <c r="B33" s="362" t="s">
        <v>45</v>
      </c>
      <c r="C33" s="363"/>
      <c r="D33" s="363"/>
      <c r="E33" s="364"/>
    </row>
    <row r="34" spans="1:5" x14ac:dyDescent="0.25">
      <c r="A34" s="358"/>
      <c r="B34" s="362" t="s">
        <v>46</v>
      </c>
      <c r="C34" s="363"/>
      <c r="D34" s="363"/>
      <c r="E34" s="364"/>
    </row>
    <row r="35" spans="1:5" x14ac:dyDescent="0.25">
      <c r="A35" s="358"/>
      <c r="B35" s="359" t="s">
        <v>47</v>
      </c>
      <c r="C35" s="360"/>
      <c r="D35" s="360"/>
      <c r="E35" s="361"/>
    </row>
    <row r="36" spans="1:5" x14ac:dyDescent="0.25">
      <c r="A36" s="23" t="s">
        <v>11</v>
      </c>
      <c r="B36" s="368" t="s">
        <v>48</v>
      </c>
      <c r="C36" s="369"/>
      <c r="D36" s="369"/>
      <c r="E36" s="369"/>
    </row>
    <row r="37" spans="1:5" ht="81" customHeight="1" x14ac:dyDescent="0.25">
      <c r="A37" s="24" t="s">
        <v>13</v>
      </c>
      <c r="B37" s="370" t="s">
        <v>49</v>
      </c>
      <c r="C37" s="370"/>
      <c r="D37" s="370"/>
      <c r="E37" s="370"/>
    </row>
  </sheetData>
  <mergeCells count="41">
    <mergeCell ref="B36:E36"/>
    <mergeCell ref="A20:A28"/>
    <mergeCell ref="B37:E37"/>
    <mergeCell ref="B33:E33"/>
    <mergeCell ref="B34:E34"/>
    <mergeCell ref="B25:E25"/>
    <mergeCell ref="B26:E26"/>
    <mergeCell ref="B27:E27"/>
    <mergeCell ref="B22:E22"/>
    <mergeCell ref="B23:E23"/>
    <mergeCell ref="B24:E24"/>
    <mergeCell ref="B29:E29"/>
    <mergeCell ref="B30:E30"/>
    <mergeCell ref="B31:E31"/>
    <mergeCell ref="B10:E10"/>
    <mergeCell ref="B6:E6"/>
    <mergeCell ref="B7:E7"/>
    <mergeCell ref="B17:E17"/>
    <mergeCell ref="A30:A35"/>
    <mergeCell ref="B35:E35"/>
    <mergeCell ref="B32:E32"/>
    <mergeCell ref="B28:E28"/>
    <mergeCell ref="B21:E21"/>
    <mergeCell ref="B20:E20"/>
    <mergeCell ref="B19:E19"/>
    <mergeCell ref="A1:E1"/>
    <mergeCell ref="B2:E2"/>
    <mergeCell ref="B11:E11"/>
    <mergeCell ref="B12:E12"/>
    <mergeCell ref="B13:E13"/>
    <mergeCell ref="A3:A10"/>
    <mergeCell ref="A12:A18"/>
    <mergeCell ref="B8:E8"/>
    <mergeCell ref="B9:E9"/>
    <mergeCell ref="B3:E3"/>
    <mergeCell ref="B4:E4"/>
    <mergeCell ref="B5:E5"/>
    <mergeCell ref="B15:E15"/>
    <mergeCell ref="B16:E16"/>
    <mergeCell ref="B14:E14"/>
    <mergeCell ref="B18:E18"/>
  </mergeCells>
  <pageMargins left="0.7" right="0.7" top="0.75" bottom="0.75" header="0.3" footer="0.3"/>
  <pageSetup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F168-6743-43A8-B636-16B7851DA8E6}">
  <sheetPr>
    <tabColor rgb="FFBDD7EE"/>
    <pageSetUpPr fitToPage="1"/>
  </sheetPr>
  <dimension ref="A1:G83"/>
  <sheetViews>
    <sheetView workbookViewId="0">
      <selection sqref="A1:F83"/>
    </sheetView>
  </sheetViews>
  <sheetFormatPr defaultColWidth="8.7109375" defaultRowHeight="12.75" outlineLevelRow="1" x14ac:dyDescent="0.2"/>
  <cols>
    <col min="1" max="1" width="1.140625" style="4" customWidth="1"/>
    <col min="2" max="2" width="12.85546875" style="4" customWidth="1"/>
    <col min="3" max="3" width="23.85546875" style="4" customWidth="1"/>
    <col min="4" max="4" width="44" style="4" customWidth="1"/>
    <col min="5" max="5" width="15.42578125" style="6" bestFit="1" customWidth="1"/>
    <col min="6" max="6" width="78" style="4" bestFit="1" customWidth="1"/>
    <col min="7" max="7" width="12.85546875" style="4" customWidth="1"/>
    <col min="8" max="16384" width="8.7109375" style="4"/>
  </cols>
  <sheetData>
    <row r="1" spans="1:7" ht="15.75" x14ac:dyDescent="0.25">
      <c r="A1" s="381" t="s">
        <v>9</v>
      </c>
      <c r="B1" s="381"/>
      <c r="C1" s="381"/>
      <c r="D1" s="381"/>
      <c r="E1" s="381"/>
    </row>
    <row r="2" spans="1:7" s="1" customFormat="1" ht="30" customHeight="1" x14ac:dyDescent="0.35">
      <c r="A2" s="68"/>
      <c r="B2" s="92" t="s">
        <v>50</v>
      </c>
      <c r="C2" s="76"/>
      <c r="D2" s="241" t="e">
        <f>Overview!#REF!</f>
        <v>#REF!</v>
      </c>
      <c r="E2" s="71"/>
    </row>
    <row r="3" spans="1:7" s="3" customFormat="1" ht="15" x14ac:dyDescent="0.2">
      <c r="A3" s="69"/>
      <c r="B3" s="72" t="s">
        <v>51</v>
      </c>
      <c r="C3" s="72" t="s">
        <v>52</v>
      </c>
      <c r="D3" s="72" t="s">
        <v>52</v>
      </c>
      <c r="E3" s="73" t="s">
        <v>53</v>
      </c>
      <c r="F3" s="155"/>
      <c r="G3" s="156"/>
    </row>
    <row r="4" spans="1:7" ht="15" outlineLevel="1" x14ac:dyDescent="0.2">
      <c r="A4" s="60"/>
      <c r="B4" s="382" t="s">
        <v>54</v>
      </c>
      <c r="C4" s="174">
        <v>1</v>
      </c>
      <c r="D4" s="242" t="str" cm="1">
        <f t="array" ref="D4:D13">_xlfn.XLOOKUP('Consolidated SW Program Plan'!A5:A14,'Consolidated SW Program Plan'!A5:A14,'Consolidated SW Program Plan'!B5:B14,)</f>
        <v>Example Strategy 1</v>
      </c>
      <c r="E4" s="246">
        <f ca="1">'Con SWP - Prog. Act. Budget'!L7+'Con SWP - Prog. Act. Budget'!L33+'Con SWP - Prog. Act. Budget'!L57+'Con SWP - Prog. Act. Budget'!L81+'Con SWP - Prog. Act. Budget'!L106</f>
        <v>150000</v>
      </c>
    </row>
    <row r="5" spans="1:7" ht="15" outlineLevel="1" x14ac:dyDescent="0.2">
      <c r="A5" s="60"/>
      <c r="B5" s="382"/>
      <c r="C5" s="174">
        <v>2</v>
      </c>
      <c r="D5" s="218" t="str">
        <v>Example Strategy 2</v>
      </c>
      <c r="E5" s="246">
        <f ca="1">'Con SWP - Prog. Act. Budget'!L8+'Con SWP - Prog. Act. Budget'!L34+'Con SWP - Prog. Act. Budget'!L58+'Con SWP - Prog. Act. Budget'!L82+'Con SWP - Prog. Act. Budget'!L107</f>
        <v>75000</v>
      </c>
    </row>
    <row r="6" spans="1:7" ht="15" outlineLevel="1" x14ac:dyDescent="0.2">
      <c r="A6" s="60"/>
      <c r="B6" s="382"/>
      <c r="C6" s="174">
        <v>3</v>
      </c>
      <c r="D6" s="218" t="str">
        <v>Example Strategy 3</v>
      </c>
      <c r="E6" s="246">
        <f ca="1">'Con SWP - Prog. Act. Budget'!L9+'Con SWP - Prog. Act. Budget'!L35+'Con SWP - Prog. Act. Budget'!L59+'Con SWP - Prog. Act. Budget'!L83+'Con SWP - Prog. Act. Budget'!L108</f>
        <v>0</v>
      </c>
    </row>
    <row r="7" spans="1:7" ht="15" outlineLevel="1" x14ac:dyDescent="0.2">
      <c r="A7" s="60"/>
      <c r="B7" s="382"/>
      <c r="C7" s="174">
        <v>4</v>
      </c>
      <c r="D7" s="218" t="str">
        <v>[Enter Strategy #4]</v>
      </c>
      <c r="E7" s="246">
        <f ca="1">'Con SWP - Prog. Act. Budget'!L10+'Con SWP - Prog. Act. Budget'!L36+'Con SWP - Prog. Act. Budget'!L60+'Con SWP - Prog. Act. Budget'!L84+'Con SWP - Prog. Act. Budget'!L109</f>
        <v>0</v>
      </c>
    </row>
    <row r="8" spans="1:7" ht="15" outlineLevel="1" x14ac:dyDescent="0.2">
      <c r="A8" s="60"/>
      <c r="B8" s="382"/>
      <c r="C8" s="174">
        <v>5</v>
      </c>
      <c r="D8" s="218" t="str">
        <v>[Enter Strategy #5]</v>
      </c>
      <c r="E8" s="246">
        <f ca="1">'Con SWP - Prog. Act. Budget'!L11+'Con SWP - Prog. Act. Budget'!L37+'Con SWP - Prog. Act. Budget'!L61+'Con SWP - Prog. Act. Budget'!L85+'Con SWP - Prog. Act. Budget'!L110</f>
        <v>0</v>
      </c>
    </row>
    <row r="9" spans="1:7" ht="15" outlineLevel="1" x14ac:dyDescent="0.2">
      <c r="A9" s="60"/>
      <c r="B9" s="382"/>
      <c r="C9" s="174">
        <v>6</v>
      </c>
      <c r="D9" s="218" t="str">
        <v>[Enter Strategy #6]</v>
      </c>
      <c r="E9" s="246">
        <f ca="1">'Con SWP - Prog. Act. Budget'!L12+'Con SWP - Prog. Act. Budget'!L38+'Con SWP - Prog. Act. Budget'!L62+'Con SWP - Prog. Act. Budget'!L86+'Con SWP - Prog. Act. Budget'!L111</f>
        <v>0</v>
      </c>
    </row>
    <row r="10" spans="1:7" ht="15" outlineLevel="1" x14ac:dyDescent="0.2">
      <c r="A10" s="60"/>
      <c r="B10" s="382"/>
      <c r="C10" s="174">
        <v>7</v>
      </c>
      <c r="D10" s="218" t="str">
        <v>[Enter Strategy #7]</v>
      </c>
      <c r="E10" s="246">
        <f ca="1">'Con SWP - Prog. Act. Budget'!L13+'Con SWP - Prog. Act. Budget'!L39+'Con SWP - Prog. Act. Budget'!L63+'Con SWP - Prog. Act. Budget'!L87+'Con SWP - Prog. Act. Budget'!L112</f>
        <v>0</v>
      </c>
    </row>
    <row r="11" spans="1:7" ht="15" outlineLevel="1" x14ac:dyDescent="0.2">
      <c r="A11" s="60"/>
      <c r="B11" s="382"/>
      <c r="C11" s="174">
        <v>8</v>
      </c>
      <c r="D11" s="218" t="str">
        <v>[Enter Strategy #8]</v>
      </c>
      <c r="E11" s="246">
        <f ca="1">'Con SWP - Prog. Act. Budget'!L14+'Con SWP - Prog. Act. Budget'!L40+'Con SWP - Prog. Act. Budget'!L64+'Con SWP - Prog. Act. Budget'!L88+'Con SWP - Prog. Act. Budget'!L113</f>
        <v>0</v>
      </c>
    </row>
    <row r="12" spans="1:7" ht="15" outlineLevel="1" x14ac:dyDescent="0.2">
      <c r="A12" s="60"/>
      <c r="B12" s="382"/>
      <c r="C12" s="174">
        <v>9</v>
      </c>
      <c r="D12" s="218" t="str">
        <v>[Enter Strategy #9]</v>
      </c>
      <c r="E12" s="246">
        <f ca="1">'Con SWP - Prog. Act. Budget'!L15+'Con SWP - Prog. Act. Budget'!L41+'Con SWP - Prog. Act. Budget'!L65+'Con SWP - Prog. Act. Budget'!L89+'Con SWP - Prog. Act. Budget'!L114</f>
        <v>0</v>
      </c>
    </row>
    <row r="13" spans="1:7" ht="15" outlineLevel="1" x14ac:dyDescent="0.2">
      <c r="A13" s="60"/>
      <c r="B13" s="382"/>
      <c r="C13" s="174">
        <v>10</v>
      </c>
      <c r="D13" s="218" t="str">
        <v>[Enter Strategy #10]</v>
      </c>
      <c r="E13" s="246">
        <f ca="1">'Con SWP - Prog. Act. Budget'!L16+'Con SWP - Prog. Act. Budget'!L42+'Con SWP - Prog. Act. Budget'!L66+'Con SWP - Prog. Act. Budget'!L90+'Con SWP - Prog. Act. Budget'!L115</f>
        <v>0</v>
      </c>
    </row>
    <row r="14" spans="1:7" ht="15" x14ac:dyDescent="0.2">
      <c r="A14" s="60"/>
      <c r="B14" s="375" t="str">
        <f>CONCATENATE(B4," Total: ")</f>
        <v xml:space="preserve">Consolidated SWP Total: </v>
      </c>
      <c r="C14" s="376"/>
      <c r="D14" s="377"/>
      <c r="E14" s="247">
        <f ca="1">SUM(E4:E13)</f>
        <v>225000</v>
      </c>
    </row>
    <row r="15" spans="1:7" ht="15" outlineLevel="1" x14ac:dyDescent="0.2">
      <c r="A15" s="60"/>
      <c r="B15" s="383" t="s">
        <v>55</v>
      </c>
      <c r="C15" s="174">
        <v>1</v>
      </c>
      <c r="D15" s="243" t="str" cm="1">
        <f t="array" ref="D15:D24">_xlfn.XLOOKUP('Title I - Program Plan'!A5:A14,'Title I - Program Plan'!A5:A14,'Title I - Program Plan'!B5:B14)</f>
        <v>[Enter Strategy #1]</v>
      </c>
      <c r="E15" s="246">
        <f ca="1">'Title I - Prog. Act. Budget'!L7+'Title I - Prog. Act. Budget'!L33+'Title I - Prog. Act. Budget'!L57+'Title I - Prog. Act. Budget'!L81+'Title I - Prog. Act. Budget'!L106</f>
        <v>202700</v>
      </c>
    </row>
    <row r="16" spans="1:7" ht="15" outlineLevel="1" x14ac:dyDescent="0.2">
      <c r="A16" s="60"/>
      <c r="B16" s="383"/>
      <c r="C16" s="174">
        <v>2</v>
      </c>
      <c r="D16" s="219" t="str">
        <v>[Enter Strategy #2]</v>
      </c>
      <c r="E16" s="246">
        <f ca="1">'Title I - Prog. Act. Budget'!L8+'Title I - Prog. Act. Budget'!L34+'Title I - Prog. Act. Budget'!L58+'Title I - Prog. Act. Budget'!L82+'Title I - Prog. Act. Budget'!L107</f>
        <v>229000</v>
      </c>
    </row>
    <row r="17" spans="1:5" ht="15" outlineLevel="1" x14ac:dyDescent="0.2">
      <c r="A17" s="60"/>
      <c r="B17" s="383"/>
      <c r="C17" s="174">
        <v>3</v>
      </c>
      <c r="D17" s="219" t="str">
        <v>[Enter Strategy #3]</v>
      </c>
      <c r="E17" s="246">
        <f ca="1">'Title I - Prog. Act. Budget'!L9+'Title I - Prog. Act. Budget'!L35+'Title I - Prog. Act. Budget'!L59+'Title I - Prog. Act. Budget'!L83+'Title I - Prog. Act. Budget'!L108</f>
        <v>15000</v>
      </c>
    </row>
    <row r="18" spans="1:5" ht="15" outlineLevel="1" x14ac:dyDescent="0.2">
      <c r="A18" s="60"/>
      <c r="B18" s="383"/>
      <c r="C18" s="174">
        <v>4</v>
      </c>
      <c r="D18" s="219" t="str">
        <v>[Enter Strategy #4]</v>
      </c>
      <c r="E18" s="246">
        <f ca="1">'Title I - Prog. Act. Budget'!L10+'Title I - Prog. Act. Budget'!L36+'Title I - Prog. Act. Budget'!L60+'Title I - Prog. Act. Budget'!L84+'Title I - Prog. Act. Budget'!L109</f>
        <v>0</v>
      </c>
    </row>
    <row r="19" spans="1:5" ht="15" outlineLevel="1" x14ac:dyDescent="0.2">
      <c r="A19" s="60"/>
      <c r="B19" s="383"/>
      <c r="C19" s="174">
        <v>5</v>
      </c>
      <c r="D19" s="219" t="str">
        <v>[Enter Strategy #5]</v>
      </c>
      <c r="E19" s="246">
        <f ca="1">'Title I - Prog. Act. Budget'!L11+'Title I - Prog. Act. Budget'!L37+'Title I - Prog. Act. Budget'!L61+'Title I - Prog. Act. Budget'!L85+'Title I - Prog. Act. Budget'!L110</f>
        <v>0</v>
      </c>
    </row>
    <row r="20" spans="1:5" ht="15" outlineLevel="1" x14ac:dyDescent="0.2">
      <c r="A20" s="60"/>
      <c r="B20" s="383"/>
      <c r="C20" s="174">
        <v>6</v>
      </c>
      <c r="D20" s="219" t="str">
        <v>[Enter Strategy #6]</v>
      </c>
      <c r="E20" s="246">
        <f ca="1">'Title I - Prog. Act. Budget'!L12+'Title I - Prog. Act. Budget'!L38+'Title I - Prog. Act. Budget'!L62+'Title I - Prog. Act. Budget'!L86+'Title I - Prog. Act. Budget'!L111</f>
        <v>0</v>
      </c>
    </row>
    <row r="21" spans="1:5" ht="15" outlineLevel="1" x14ac:dyDescent="0.2">
      <c r="A21" s="60"/>
      <c r="B21" s="383"/>
      <c r="C21" s="174">
        <v>7</v>
      </c>
      <c r="D21" s="219" t="str">
        <v>[Enter Strategy #7]</v>
      </c>
      <c r="E21" s="246">
        <f ca="1">'Title I - Prog. Act. Budget'!L13+'Title I - Prog. Act. Budget'!L39+'Title I - Prog. Act. Budget'!L63+'Title I - Prog. Act. Budget'!L87+'Title I - Prog. Act. Budget'!L112</f>
        <v>0</v>
      </c>
    </row>
    <row r="22" spans="1:5" ht="15" outlineLevel="1" x14ac:dyDescent="0.2">
      <c r="A22" s="60"/>
      <c r="B22" s="383"/>
      <c r="C22" s="174">
        <v>8</v>
      </c>
      <c r="D22" s="219" t="str">
        <v>[Enter Strategy #8]</v>
      </c>
      <c r="E22" s="246">
        <f ca="1">'Title I - Prog. Act. Budget'!L14+'Title I - Prog. Act. Budget'!L40+'Title I - Prog. Act. Budget'!L64+'Title I - Prog. Act. Budget'!L88+'Title I - Prog. Act. Budget'!L113</f>
        <v>0</v>
      </c>
    </row>
    <row r="23" spans="1:5" ht="15" outlineLevel="1" x14ac:dyDescent="0.2">
      <c r="A23" s="60"/>
      <c r="B23" s="383"/>
      <c r="C23" s="174">
        <v>9</v>
      </c>
      <c r="D23" s="219" t="str">
        <v>[Enter Strategy #9]</v>
      </c>
      <c r="E23" s="246">
        <f ca="1">'Title I - Prog. Act. Budget'!L15+'Title I - Prog. Act. Budget'!L41+'Title I - Prog. Act. Budget'!L65+'Title I - Prog. Act. Budget'!L89+'Title I - Prog. Act. Budget'!L114</f>
        <v>0</v>
      </c>
    </row>
    <row r="24" spans="1:5" ht="15" outlineLevel="1" x14ac:dyDescent="0.2">
      <c r="A24" s="60"/>
      <c r="B24" s="383"/>
      <c r="C24" s="174">
        <v>10</v>
      </c>
      <c r="D24" s="219" t="str">
        <v>[Enter Strategy #10]</v>
      </c>
      <c r="E24" s="246">
        <f ca="1">'Title I - Prog. Act. Budget'!L16+'Title I - Prog. Act. Budget'!L42+'Title I - Prog. Act. Budget'!L66+'Title I - Prog. Act. Budget'!L90+'Title I - Prog. Act. Budget'!L115</f>
        <v>0</v>
      </c>
    </row>
    <row r="25" spans="1:5" ht="15" outlineLevel="1" x14ac:dyDescent="0.2">
      <c r="A25" s="60"/>
      <c r="B25" s="383"/>
      <c r="C25" s="174"/>
      <c r="D25" s="220" t="s">
        <v>56</v>
      </c>
      <c r="E25" s="248">
        <f>'Title I - Set Asides'!D4</f>
        <v>0</v>
      </c>
    </row>
    <row r="26" spans="1:5" ht="15" outlineLevel="1" x14ac:dyDescent="0.2">
      <c r="A26" s="60"/>
      <c r="B26" s="383"/>
      <c r="C26" s="174"/>
      <c r="D26" s="220" t="s">
        <v>57</v>
      </c>
      <c r="E26" s="248">
        <f>'Title I - Set Asides'!D7</f>
        <v>0</v>
      </c>
    </row>
    <row r="27" spans="1:5" ht="15" outlineLevel="1" x14ac:dyDescent="0.2">
      <c r="A27" s="60"/>
      <c r="B27" s="383"/>
      <c r="C27" s="174"/>
      <c r="D27" s="220" t="s">
        <v>58</v>
      </c>
      <c r="E27" s="248">
        <f>'Title I - Set Asides'!D11</f>
        <v>0</v>
      </c>
    </row>
    <row r="28" spans="1:5" ht="15" outlineLevel="1" x14ac:dyDescent="0.2">
      <c r="A28" s="60"/>
      <c r="B28" s="383"/>
      <c r="C28" s="174"/>
      <c r="D28" s="220" t="s">
        <v>59</v>
      </c>
      <c r="E28" s="248">
        <f>'Title I - Set Asides'!D14</f>
        <v>0</v>
      </c>
    </row>
    <row r="29" spans="1:5" ht="15" x14ac:dyDescent="0.2">
      <c r="A29" s="60"/>
      <c r="B29" s="375" t="str">
        <f>CONCATENATE(B15," Total: ")</f>
        <v xml:space="preserve">Title I Total: </v>
      </c>
      <c r="C29" s="376"/>
      <c r="D29" s="377"/>
      <c r="E29" s="247">
        <f ca="1">SUM(E15:E28)</f>
        <v>446700</v>
      </c>
    </row>
    <row r="30" spans="1:5" ht="15" x14ac:dyDescent="0.2">
      <c r="A30" s="60"/>
      <c r="B30" s="380" t="s">
        <v>60</v>
      </c>
      <c r="C30" s="174">
        <v>1</v>
      </c>
      <c r="D30" s="243" t="str" cm="1">
        <f t="array" ref="D30:D39">_xlfn.XLOOKUP('Title II - Program Plan'!A5:A14,'Title II - Program Plan'!A5:A14,'Title II - Program Plan'!B5:B14)</f>
        <v>[Enter Strategy #1]</v>
      </c>
      <c r="E30" s="249">
        <f ca="1">'Title II - Prog. Act. Budget '!L7+'Title II - Prog. Act. Budget '!L33+'Title II - Prog. Act. Budget '!L57+'Title II - Prog. Act. Budget '!L81+'Title II - Prog. Act. Budget '!L106</f>
        <v>202700</v>
      </c>
    </row>
    <row r="31" spans="1:5" ht="15" x14ac:dyDescent="0.2">
      <c r="A31" s="60"/>
      <c r="B31" s="380"/>
      <c r="C31" s="174">
        <v>2</v>
      </c>
      <c r="D31" s="219" t="str">
        <v>[Enter Strategy #2]</v>
      </c>
      <c r="E31" s="249">
        <f ca="1">'Title II - Prog. Act. Budget '!L8+'Title II - Prog. Act. Budget '!L34+'Title II - Prog. Act. Budget '!L58+'Title II - Prog. Act. Budget '!L82+'Title II - Prog. Act. Budget '!L107</f>
        <v>229000</v>
      </c>
    </row>
    <row r="32" spans="1:5" ht="15" x14ac:dyDescent="0.2">
      <c r="A32" s="60"/>
      <c r="B32" s="380"/>
      <c r="C32" s="174">
        <v>3</v>
      </c>
      <c r="D32" s="219" t="str">
        <v>[Enter Strategy #3]</v>
      </c>
      <c r="E32" s="249">
        <f ca="1">'Title II - Prog. Act. Budget '!L9+'Title II - Prog. Act. Budget '!L35+'Title II - Prog. Act. Budget '!L59+'Title II - Prog. Act. Budget '!L83+'Title II - Prog. Act. Budget '!L108</f>
        <v>15000</v>
      </c>
    </row>
    <row r="33" spans="1:5" ht="15" x14ac:dyDescent="0.2">
      <c r="A33" s="60"/>
      <c r="B33" s="380"/>
      <c r="C33" s="174">
        <v>4</v>
      </c>
      <c r="D33" s="219" t="str">
        <v>[Enter Strategy #4]</v>
      </c>
      <c r="E33" s="249">
        <f ca="1">'Title II - Prog. Act. Budget '!L10+'Title II - Prog. Act. Budget '!L36+'Title II - Prog. Act. Budget '!L60+'Title II - Prog. Act. Budget '!L84+'Title II - Prog. Act. Budget '!L109</f>
        <v>0</v>
      </c>
    </row>
    <row r="34" spans="1:5" ht="15" x14ac:dyDescent="0.2">
      <c r="A34" s="60"/>
      <c r="B34" s="380"/>
      <c r="C34" s="174">
        <v>5</v>
      </c>
      <c r="D34" s="219" t="str">
        <v>[Enter Strategy #5]</v>
      </c>
      <c r="E34" s="249">
        <f ca="1">'Title II - Prog. Act. Budget '!L11+'Title II - Prog. Act. Budget '!L37+'Title II - Prog. Act. Budget '!L61+'Title II - Prog. Act. Budget '!L85+'Title II - Prog. Act. Budget '!L110</f>
        <v>0</v>
      </c>
    </row>
    <row r="35" spans="1:5" ht="15" x14ac:dyDescent="0.2">
      <c r="A35" s="60"/>
      <c r="B35" s="380"/>
      <c r="C35" s="174">
        <v>6</v>
      </c>
      <c r="D35" s="219" t="str">
        <v>[Enter Strategy #6]</v>
      </c>
      <c r="E35" s="249">
        <f ca="1">'Title II - Prog. Act. Budget '!L12+'Title II - Prog. Act. Budget '!L38+'Title II - Prog. Act. Budget '!L62+'Title II - Prog. Act. Budget '!L86+'Title II - Prog. Act. Budget '!L111</f>
        <v>0</v>
      </c>
    </row>
    <row r="36" spans="1:5" ht="15" x14ac:dyDescent="0.2">
      <c r="A36" s="60"/>
      <c r="B36" s="380"/>
      <c r="C36" s="174">
        <v>7</v>
      </c>
      <c r="D36" s="219" t="str">
        <v>[Enter Strategy #7]</v>
      </c>
      <c r="E36" s="249">
        <f ca="1">'Title II - Prog. Act. Budget '!L13+'Title II - Prog. Act. Budget '!L39+'Title II - Prog. Act. Budget '!L63+'Title II - Prog. Act. Budget '!L87+'Title II - Prog. Act. Budget '!L112</f>
        <v>0</v>
      </c>
    </row>
    <row r="37" spans="1:5" ht="15" x14ac:dyDescent="0.2">
      <c r="A37" s="60"/>
      <c r="B37" s="380"/>
      <c r="C37" s="174">
        <v>8</v>
      </c>
      <c r="D37" s="219" t="str">
        <v>[Enter Strategy #8]</v>
      </c>
      <c r="E37" s="249">
        <f ca="1">'Title II - Prog. Act. Budget '!L14+'Title II - Prog. Act. Budget '!L40+'Title II - Prog. Act. Budget '!L64+'Title II - Prog. Act. Budget '!L88+'Title II - Prog. Act. Budget '!L113</f>
        <v>0</v>
      </c>
    </row>
    <row r="38" spans="1:5" ht="15" x14ac:dyDescent="0.2">
      <c r="A38" s="60"/>
      <c r="B38" s="380"/>
      <c r="C38" s="174">
        <v>9</v>
      </c>
      <c r="D38" s="219" t="str">
        <v>[Enter Strategy #9]</v>
      </c>
      <c r="E38" s="249">
        <f ca="1">'Title II - Prog. Act. Budget '!L15+'Title II - Prog. Act. Budget '!L41+'Title II - Prog. Act. Budget '!L65+'Title II - Prog. Act. Budget '!L89+'Title II - Prog. Act. Budget '!L114</f>
        <v>0</v>
      </c>
    </row>
    <row r="39" spans="1:5" ht="15" x14ac:dyDescent="0.2">
      <c r="A39" s="60"/>
      <c r="B39" s="380"/>
      <c r="C39" s="174">
        <v>10</v>
      </c>
      <c r="D39" s="219" t="str">
        <v>[Enter Strategy #10]</v>
      </c>
      <c r="E39" s="249">
        <f ca="1">'Title II - Prog. Act. Budget '!L16+'Title II - Prog. Act. Budget '!L42+'Title II - Prog. Act. Budget '!L66+'Title II - Prog. Act. Budget '!L90+'Title II - Prog. Act. Budget '!L115</f>
        <v>0</v>
      </c>
    </row>
    <row r="40" spans="1:5" ht="15" x14ac:dyDescent="0.2">
      <c r="A40" s="60"/>
      <c r="B40" s="380"/>
      <c r="C40" s="174"/>
      <c r="D40" s="174" t="s">
        <v>57</v>
      </c>
      <c r="E40" s="250">
        <f>'Title II- Set Asides'!D4</f>
        <v>0</v>
      </c>
    </row>
    <row r="41" spans="1:5" ht="15" x14ac:dyDescent="0.2">
      <c r="A41" s="60"/>
      <c r="B41" s="375" t="str">
        <f>CONCATENATE(B30," Total: ")</f>
        <v xml:space="preserve">Title II Total: </v>
      </c>
      <c r="C41" s="376"/>
      <c r="D41" s="377"/>
      <c r="E41" s="247">
        <f ca="1">SUM(E30:E39)</f>
        <v>446700</v>
      </c>
    </row>
    <row r="42" spans="1:5" ht="60.75" customHeight="1" x14ac:dyDescent="0.2">
      <c r="A42" s="60"/>
      <c r="B42" s="378" t="s">
        <v>61</v>
      </c>
      <c r="C42" s="175" t="s">
        <v>62</v>
      </c>
      <c r="D42" s="243" cm="1">
        <f t="array" ref="D42:D45">_xlfn.XLOOKUP('Title III - Program Plan'!A5:A8,'Title III - Program Plan'!A5:A8,'Title III - Program Plan'!B5:B8)</f>
        <v>0</v>
      </c>
      <c r="E42" s="246">
        <f ca="1">'Title III - Prog. Act. Budget'!L7+'Title III - Prog. Act. Budget'!L33+'Title III - Prog. Act. Budget'!L57+'Title III - Prog. Act. Budget'!L81+'Title III - Prog. Act. Budget'!L106</f>
        <v>100000</v>
      </c>
    </row>
    <row r="43" spans="1:5" ht="60" x14ac:dyDescent="0.2">
      <c r="A43" s="60"/>
      <c r="B43" s="378"/>
      <c r="C43" s="174" t="s">
        <v>63</v>
      </c>
      <c r="D43" s="219">
        <v>0</v>
      </c>
      <c r="E43" s="246">
        <f ca="1">'Title III - Prog. Act. Budget'!L8+'Title III - Prog. Act. Budget'!L34+'Title III - Prog. Act. Budget'!L58+'Title III - Prog. Act. Budget'!L82+'Title III - Prog. Act. Budget'!L107</f>
        <v>125000</v>
      </c>
    </row>
    <row r="44" spans="1:5" ht="45" x14ac:dyDescent="0.2">
      <c r="A44" s="60"/>
      <c r="B44" s="378"/>
      <c r="C44" s="174" t="s">
        <v>64</v>
      </c>
      <c r="D44" s="219">
        <v>0</v>
      </c>
      <c r="E44" s="246">
        <f ca="1">'Title III - Prog. Act. Budget'!L9+'Title III - Prog. Act. Budget'!L35+'Title III - Prog. Act. Budget'!L59+'Title III - Prog. Act. Budget'!L83+'Title III - Prog. Act. Budget'!L108</f>
        <v>2700</v>
      </c>
    </row>
    <row r="45" spans="1:5" ht="45" x14ac:dyDescent="0.2">
      <c r="A45" s="60"/>
      <c r="B45" s="378"/>
      <c r="C45" s="244" t="str">
        <f>'Title III - Program Plan'!A8</f>
        <v>Strategy #4  - [Enter Optional LEA Specific Strategy]</v>
      </c>
      <c r="D45" s="219">
        <v>0</v>
      </c>
      <c r="E45" s="246">
        <f ca="1">'Title III - Prog. Act. Budget'!L10+'Title III - Prog. Act. Budget'!L36+'Title III - Prog. Act. Budget'!L60+'Title III - Prog. Act. Budget'!L84+'Title III - Prog. Act. Budget'!L109</f>
        <v>0</v>
      </c>
    </row>
    <row r="46" spans="1:5" ht="15" x14ac:dyDescent="0.2">
      <c r="A46" s="60"/>
      <c r="B46" s="378"/>
      <c r="C46" s="175"/>
      <c r="D46" s="175" t="s">
        <v>57</v>
      </c>
      <c r="E46" s="251">
        <f>'Title III- Set Asides'!D4</f>
        <v>0</v>
      </c>
    </row>
    <row r="47" spans="1:5" ht="15" x14ac:dyDescent="0.2">
      <c r="A47" s="60"/>
      <c r="B47" s="371" t="s">
        <v>65</v>
      </c>
      <c r="C47" s="372"/>
      <c r="D47" s="373"/>
      <c r="E47" s="247">
        <f ca="1">E42+E43+E44+E45+E46</f>
        <v>227700</v>
      </c>
    </row>
    <row r="48" spans="1:5" ht="15" outlineLevel="1" x14ac:dyDescent="0.2">
      <c r="A48" s="60"/>
      <c r="B48" s="379" t="s">
        <v>66</v>
      </c>
      <c r="C48" s="174">
        <v>1</v>
      </c>
      <c r="D48" s="245" t="str" cm="1">
        <f t="array" ref="D48:D57">_xlfn.XLOOKUP('Title IV - Program Plan - WRE'!A6:A15,'Title IV - Program Plan - WRE'!A6:A15,'Title IV - Program Plan - WRE'!B6:B15)</f>
        <v>[Enter WRE Strategy #1]</v>
      </c>
      <c r="E48" s="246">
        <f ca="1">'Title IV - Budget - WRE'!M7+'Title IV - Budget - WRE'!M33+'Title IV - Budget - WRE'!M57+'Title IV - Budget - WRE'!M81+'Title IV - Budget - WRE'!M106</f>
        <v>152700</v>
      </c>
    </row>
    <row r="49" spans="1:6" ht="15" outlineLevel="1" x14ac:dyDescent="0.2">
      <c r="A49" s="60"/>
      <c r="B49" s="379"/>
      <c r="C49" s="174">
        <v>2</v>
      </c>
      <c r="D49" s="221" t="str">
        <v>[Enter WRE Strategy #2]</v>
      </c>
      <c r="E49" s="246">
        <f ca="1">'Title IV - Budget - WRE'!M8+'Title IV - Budget - WRE'!M34+'Title IV - Budget - WRE'!M58+'Title IV - Budget - WRE'!M82+'Title IV - Budget - WRE'!M107</f>
        <v>129000</v>
      </c>
    </row>
    <row r="50" spans="1:6" ht="15" outlineLevel="1" x14ac:dyDescent="0.2">
      <c r="A50" s="60"/>
      <c r="B50" s="379"/>
      <c r="C50" s="174">
        <v>3</v>
      </c>
      <c r="D50" s="221" t="str">
        <v>[Enter WRE Strategy #3]</v>
      </c>
      <c r="E50" s="246">
        <f ca="1">'Title IV - Budget - WRE'!M9+'Title IV - Budget - WRE'!M35+'Title IV - Budget - WRE'!M59+'Title IV - Budget - WRE'!M83+'Title IV - Budget - WRE'!M108</f>
        <v>15000</v>
      </c>
    </row>
    <row r="51" spans="1:6" ht="15" outlineLevel="1" x14ac:dyDescent="0.2">
      <c r="A51" s="60"/>
      <c r="B51" s="379"/>
      <c r="C51" s="174">
        <v>4</v>
      </c>
      <c r="D51" s="221" t="str">
        <v>[Enter WRE Strategy #4]</v>
      </c>
      <c r="E51" s="246">
        <f ca="1">'Title IV - Budget - WRE'!M10+'Title IV - Budget - WRE'!M36+'Title IV - Budget - WRE'!M60+'Title IV - Budget - WRE'!M84+'Title IV - Budget - WRE'!M109</f>
        <v>0</v>
      </c>
    </row>
    <row r="52" spans="1:6" ht="15" outlineLevel="1" x14ac:dyDescent="0.2">
      <c r="A52" s="60"/>
      <c r="B52" s="379"/>
      <c r="C52" s="174">
        <v>5</v>
      </c>
      <c r="D52" s="221" t="str">
        <v>[Enter WRE Strategy #5]</v>
      </c>
      <c r="E52" s="246">
        <f ca="1">'Title IV - Budget - WRE'!M11+'Title IV - Budget - WRE'!M37+'Title IV - Budget - WRE'!M61+'Title IV - Budget - WRE'!M85+'Title IV - Budget - WRE'!M110</f>
        <v>0</v>
      </c>
    </row>
    <row r="53" spans="1:6" ht="15" outlineLevel="1" x14ac:dyDescent="0.2">
      <c r="A53" s="60"/>
      <c r="B53" s="379"/>
      <c r="C53" s="174">
        <v>6</v>
      </c>
      <c r="D53" s="221" t="str">
        <v>[Enter WRE Strategy #6]</v>
      </c>
      <c r="E53" s="246">
        <f ca="1">'Title IV - Budget - WRE'!M12+'Title IV - Budget - WRE'!M38+'Title IV - Budget - WRE'!M62+'Title IV - Budget - WRE'!M86+'Title IV - Budget - WRE'!M111</f>
        <v>0</v>
      </c>
    </row>
    <row r="54" spans="1:6" ht="15" outlineLevel="1" x14ac:dyDescent="0.2">
      <c r="A54" s="60"/>
      <c r="B54" s="379"/>
      <c r="C54" s="174">
        <v>7</v>
      </c>
      <c r="D54" s="221" t="str">
        <v>[Enter WRE Strategy #7]</v>
      </c>
      <c r="E54" s="246">
        <f ca="1">'Title IV - Budget - WRE'!M13+'Title IV - Budget - WRE'!M39+'Title IV - Budget - WRE'!M63+'Title IV - Budget - WRE'!M87+'Title IV - Budget - WRE'!M112</f>
        <v>0</v>
      </c>
    </row>
    <row r="55" spans="1:6" ht="15" outlineLevel="1" x14ac:dyDescent="0.2">
      <c r="A55" s="60"/>
      <c r="B55" s="379"/>
      <c r="C55" s="174">
        <v>8</v>
      </c>
      <c r="D55" s="221" t="str">
        <v>[Enter WRE Strategy #8]</v>
      </c>
      <c r="E55" s="246">
        <f ca="1">'Title IV - Budget - WRE'!M14+'Title IV - Budget - WRE'!M40+'Title IV - Budget - WRE'!M64+'Title IV - Budget - WRE'!M88+'Title IV - Budget - WRE'!M113</f>
        <v>0</v>
      </c>
    </row>
    <row r="56" spans="1:6" ht="15" outlineLevel="1" x14ac:dyDescent="0.2">
      <c r="A56" s="60"/>
      <c r="B56" s="379"/>
      <c r="C56" s="174">
        <v>9</v>
      </c>
      <c r="D56" s="221" t="str">
        <v>[Enter WRE Strategy #9]</v>
      </c>
      <c r="E56" s="246">
        <f ca="1">'Title IV - Budget - WRE'!M15+'Title IV - Budget - WRE'!M41+'Title IV - Budget - WRE'!M65+'Title IV - Budget - WRE'!M89+'Title IV - Budget - WRE'!M114</f>
        <v>0</v>
      </c>
    </row>
    <row r="57" spans="1:6" ht="15" outlineLevel="1" x14ac:dyDescent="0.2">
      <c r="A57" s="60"/>
      <c r="B57" s="379"/>
      <c r="C57" s="174">
        <v>10</v>
      </c>
      <c r="D57" s="221" t="str">
        <v>[Enter WRE Strategy #10]</v>
      </c>
      <c r="E57" s="246">
        <f ca="1">'Title IV - Budget - WRE'!M16+'Title IV - Budget - WRE'!M42+'Title IV - Budget - WRE'!M66+'Title IV - Budget - WRE'!M90+'Title IV - Budget - WRE'!M115</f>
        <v>0</v>
      </c>
    </row>
    <row r="58" spans="1:6" ht="38.25" outlineLevel="1" x14ac:dyDescent="0.2">
      <c r="A58" s="60"/>
      <c r="B58" s="98"/>
      <c r="C58" s="98"/>
      <c r="D58" s="100" t="s">
        <v>67</v>
      </c>
      <c r="E58" s="252">
        <f ca="1">SUM(E48:E57)</f>
        <v>296700</v>
      </c>
      <c r="F58" s="217" t="s">
        <v>68</v>
      </c>
    </row>
    <row r="59" spans="1:6" ht="15" x14ac:dyDescent="0.2">
      <c r="A59" s="60"/>
      <c r="B59" s="379" t="s">
        <v>69</v>
      </c>
      <c r="C59" s="174">
        <v>1</v>
      </c>
      <c r="D59" s="245" t="str" cm="1">
        <f t="array" ref="D59:D68">_xlfn.XLOOKUP('Title IV - Program Plan - SHS'!A6:A15,'Title IV - Program Plan - SHS'!A6:A15,'Title IV - Program Plan - SHS'!B6:B15)</f>
        <v>[Enter SHS Strategy #1]</v>
      </c>
      <c r="E59" s="246">
        <f ca="1">'Title IV - Budget - SHS'!M7+'Title IV - Budget - SHS'!M33+'Title IV - Budget - SHS'!M57+'Title IV - Budget - SHS'!M81+'Title IV - Budget - SHS'!M106</f>
        <v>2700</v>
      </c>
    </row>
    <row r="60" spans="1:6" ht="15" x14ac:dyDescent="0.2">
      <c r="A60" s="60"/>
      <c r="B60" s="379"/>
      <c r="C60" s="174">
        <v>2</v>
      </c>
      <c r="D60" s="221" t="str">
        <v>[Enter SHS Strategy #2]</v>
      </c>
      <c r="E60" s="246">
        <f ca="1">'Title IV - Budget - SHS'!M8+'Title IV - Budget - SHS'!M34+'Title IV - Budget - SHS'!M58+'Title IV - Budget - SHS'!M82+'Title IV - Budget - SHS'!M107</f>
        <v>0</v>
      </c>
    </row>
    <row r="61" spans="1:6" s="5" customFormat="1" ht="15" x14ac:dyDescent="0.2">
      <c r="A61" s="70"/>
      <c r="B61" s="379"/>
      <c r="C61" s="174">
        <v>3</v>
      </c>
      <c r="D61" s="221" t="str">
        <v>[Enter SHS Strategy #3]</v>
      </c>
      <c r="E61" s="246">
        <f ca="1">'Title IV - Budget - SHS'!M9+'Title IV - Budget - SHS'!M35+'Title IV - Budget - SHS'!M59+'Title IV - Budget - SHS'!M83+'Title IV - Budget - SHS'!M108</f>
        <v>0</v>
      </c>
    </row>
    <row r="62" spans="1:6" ht="15" x14ac:dyDescent="0.2">
      <c r="B62" s="379"/>
      <c r="C62" s="174">
        <v>4</v>
      </c>
      <c r="D62" s="221" t="str">
        <v>[Enter SHS Strategy #4]</v>
      </c>
      <c r="E62" s="246">
        <f ca="1">'Title IV - Budget - SHS'!M10+'Title IV - Budget - SHS'!M36+'Title IV - Budget - SHS'!M60+'Title IV - Budget - SHS'!M84+'Title IV - Budget - SHS'!M109</f>
        <v>0</v>
      </c>
    </row>
    <row r="63" spans="1:6" ht="15" x14ac:dyDescent="0.2">
      <c r="B63" s="379"/>
      <c r="C63" s="174">
        <v>5</v>
      </c>
      <c r="D63" s="221" t="str">
        <v>[Enter SHS Strategy #5]</v>
      </c>
      <c r="E63" s="246">
        <f ca="1">'Title IV - Budget - SHS'!M11+'Title IV - Budget - SHS'!M37+'Title IV - Budget - SHS'!M61+'Title IV - Budget - SHS'!M85+'Title IV - Budget - SHS'!M110</f>
        <v>0</v>
      </c>
    </row>
    <row r="64" spans="1:6" ht="15" x14ac:dyDescent="0.2">
      <c r="B64" s="379"/>
      <c r="C64" s="174">
        <v>6</v>
      </c>
      <c r="D64" s="221" t="str">
        <v>[Enter SHS Strategy #6]</v>
      </c>
      <c r="E64" s="246">
        <f ca="1">'Title IV - Budget - SHS'!M12+'Title IV - Budget - SHS'!M38+'Title IV - Budget - SHS'!M62+'Title IV - Budget - SHS'!M86+'Title IV - Budget - SHS'!M111</f>
        <v>0</v>
      </c>
    </row>
    <row r="65" spans="2:6" ht="15" x14ac:dyDescent="0.2">
      <c r="B65" s="379"/>
      <c r="C65" s="174">
        <v>7</v>
      </c>
      <c r="D65" s="221" t="str">
        <v>[Enter SHS Strategy #7]</v>
      </c>
      <c r="E65" s="246">
        <f ca="1">'Title IV - Budget - SHS'!M13+'Title IV - Budget - SHS'!M39+'Title IV - Budget - SHS'!M63+'Title IV - Budget - SHS'!M87+'Title IV - Budget - SHS'!M112</f>
        <v>0</v>
      </c>
    </row>
    <row r="66" spans="2:6" ht="15" x14ac:dyDescent="0.2">
      <c r="B66" s="379"/>
      <c r="C66" s="174">
        <v>8</v>
      </c>
      <c r="D66" s="221" t="str">
        <v>[Enter SHS Strategy #8]</v>
      </c>
      <c r="E66" s="246">
        <f ca="1">'Title IV - Budget - SHS'!M14+'Title IV - Budget - SHS'!M40+'Title IV - Budget - SHS'!M64+'Title IV - Budget - SHS'!M88+'Title IV - Budget - SHS'!M113</f>
        <v>0</v>
      </c>
    </row>
    <row r="67" spans="2:6" ht="15" x14ac:dyDescent="0.2">
      <c r="B67" s="379"/>
      <c r="C67" s="174">
        <v>9</v>
      </c>
      <c r="D67" s="221" t="str">
        <v>[Enter SHS Strategy #9]</v>
      </c>
      <c r="E67" s="246">
        <f ca="1">'Title IV - Budget - SHS'!M15+'Title IV - Budget - SHS'!M41+'Title IV - Budget - SHS'!M65+'Title IV - Budget - SHS'!M89+'Title IV - Budget - SHS'!M114</f>
        <v>0</v>
      </c>
    </row>
    <row r="68" spans="2:6" ht="15" x14ac:dyDescent="0.2">
      <c r="B68" s="379"/>
      <c r="C68" s="174">
        <v>10</v>
      </c>
      <c r="D68" s="221" t="str">
        <v>[Enter SHS Strategy #10]</v>
      </c>
      <c r="E68" s="246">
        <f ca="1">'Title IV - Budget - SHS'!M16+'Title IV - Budget - SHS'!M42+'Title IV - Budget - SHS'!M66+'Title IV - Budget - SHS'!M90+'Title IV - Budget - SHS'!M115</f>
        <v>0</v>
      </c>
    </row>
    <row r="69" spans="2:6" ht="38.25" x14ac:dyDescent="0.2">
      <c r="B69" s="96"/>
      <c r="C69" s="97"/>
      <c r="D69" s="99" t="s">
        <v>70</v>
      </c>
      <c r="E69" s="252">
        <f ca="1">SUM(E59:E68)</f>
        <v>2700</v>
      </c>
      <c r="F69" s="217" t="s">
        <v>71</v>
      </c>
    </row>
    <row r="70" spans="2:6" ht="15" x14ac:dyDescent="0.2">
      <c r="B70" s="379" t="s">
        <v>72</v>
      </c>
      <c r="C70" s="174">
        <v>1</v>
      </c>
      <c r="D70" s="245" t="str" cm="1">
        <f t="array" ref="D70:D79">_xlfn.XLOOKUP('Title IV - Program Plan - Tech'!A6:A15,'Title IV - Program Plan - Tech'!A6:A15,'Title IV - Program Plan - Tech'!B6:B15)</f>
        <v>[Enter EUT Strategy #1]</v>
      </c>
      <c r="E70" s="246">
        <f ca="1">'Title IV - Budget - Tech'!M7+'Title IV - Budget - Tech'!M33+'Title IV - Budget - Tech'!M57+'Title IV - Budget - Tech'!M81+'Title IV - Budget - Tech'!M106</f>
        <v>0</v>
      </c>
    </row>
    <row r="71" spans="2:6" ht="15" x14ac:dyDescent="0.2">
      <c r="B71" s="379"/>
      <c r="C71" s="174">
        <v>2</v>
      </c>
      <c r="D71" s="221" t="str">
        <v>[Enter EUT Strategy #2]</v>
      </c>
      <c r="E71" s="246">
        <f ca="1">'Title IV - Budget - Tech'!M8+'Title IV - Budget - Tech'!M34+'Title IV - Budget - Tech'!M58+'Title IV - Budget - Tech'!M82+'Title IV - Budget - Tech'!M107</f>
        <v>0</v>
      </c>
    </row>
    <row r="72" spans="2:6" ht="15" x14ac:dyDescent="0.2">
      <c r="B72" s="379"/>
      <c r="C72" s="174">
        <v>3</v>
      </c>
      <c r="D72" s="221" t="str">
        <v>[Enter EUT Strategy #3]</v>
      </c>
      <c r="E72" s="246">
        <f ca="1">'Title IV - Budget - Tech'!M9+'Title IV - Budget - Tech'!M35+'Title IV - Budget - Tech'!M59+'Title IV - Budget - Tech'!M83+'Title IV - Budget - Tech'!M108</f>
        <v>0</v>
      </c>
    </row>
    <row r="73" spans="2:6" ht="15" x14ac:dyDescent="0.2">
      <c r="B73" s="379"/>
      <c r="C73" s="174">
        <v>4</v>
      </c>
      <c r="D73" s="221" t="str">
        <v>[Enter EUT Strategy #4]</v>
      </c>
      <c r="E73" s="246">
        <f ca="1">'Title IV - Budget - Tech'!M10+'Title IV - Budget - Tech'!M36+'Title IV - Budget - Tech'!M60+'Title IV - Budget - Tech'!M84+'Title IV - Budget - Tech'!M109</f>
        <v>0</v>
      </c>
    </row>
    <row r="74" spans="2:6" ht="15" x14ac:dyDescent="0.2">
      <c r="B74" s="379"/>
      <c r="C74" s="174">
        <v>5</v>
      </c>
      <c r="D74" s="221" t="str">
        <v>[Enter EUT Strategy #5]</v>
      </c>
      <c r="E74" s="246">
        <f ca="1">'Title IV - Budget - Tech'!M11+'Title IV - Budget - Tech'!M37+'Title IV - Budget - Tech'!M61+'Title IV - Budget - Tech'!M85+'Title IV - Budget - Tech'!M110</f>
        <v>0</v>
      </c>
    </row>
    <row r="75" spans="2:6" ht="15" x14ac:dyDescent="0.2">
      <c r="B75" s="379"/>
      <c r="C75" s="174">
        <v>6</v>
      </c>
      <c r="D75" s="221" t="str">
        <v>[Enter EUT Strategy #6]</v>
      </c>
      <c r="E75" s="246">
        <f ca="1">'Title IV - Budget - Tech'!M12+'Title IV - Budget - Tech'!M38+'Title IV - Budget - Tech'!M62+'Title IV - Budget - Tech'!M86+'Title IV - Budget - Tech'!M111</f>
        <v>0</v>
      </c>
    </row>
    <row r="76" spans="2:6" ht="15" x14ac:dyDescent="0.2">
      <c r="B76" s="379"/>
      <c r="C76" s="174">
        <v>7</v>
      </c>
      <c r="D76" s="221" t="str">
        <v>[Enter EUT Strategy #7]</v>
      </c>
      <c r="E76" s="246">
        <f ca="1">'Title IV - Budget - Tech'!M13+'Title IV - Budget - Tech'!M39+'Title IV - Budget - Tech'!M63+'Title IV - Budget - Tech'!M87+'Title IV - Budget - Tech'!M112</f>
        <v>0</v>
      </c>
    </row>
    <row r="77" spans="2:6" ht="15" x14ac:dyDescent="0.2">
      <c r="B77" s="379"/>
      <c r="C77" s="174">
        <v>8</v>
      </c>
      <c r="D77" s="221" t="str">
        <v>[Enter EUT Strategy #8]</v>
      </c>
      <c r="E77" s="246">
        <f ca="1">'Title IV - Budget - Tech'!M14+'Title IV - Budget - Tech'!M40+'Title IV - Budget - Tech'!M64+'Title IV - Budget - Tech'!M88+'Title IV - Budget - Tech'!M113</f>
        <v>0</v>
      </c>
    </row>
    <row r="78" spans="2:6" ht="15" x14ac:dyDescent="0.2">
      <c r="B78" s="379"/>
      <c r="C78" s="174">
        <v>9</v>
      </c>
      <c r="D78" s="221" t="str">
        <v>[Enter EUT Strategy #9]</v>
      </c>
      <c r="E78" s="246">
        <f ca="1">'Title IV - Budget - Tech'!M15+'Title IV - Budget - Tech'!M41+'Title IV - Budget - Tech'!M65+'Title IV - Budget - Tech'!M89+'Title IV - Budget - Tech'!M114</f>
        <v>0</v>
      </c>
    </row>
    <row r="79" spans="2:6" ht="15" x14ac:dyDescent="0.2">
      <c r="B79" s="379"/>
      <c r="C79" s="174">
        <v>10</v>
      </c>
      <c r="D79" s="221" t="str">
        <v>[Enter EUT Strategy #10]</v>
      </c>
      <c r="E79" s="246">
        <f ca="1">'Title IV - Budget - Tech'!M16+'Title IV - Budget - Tech'!M42+'Title IV - Budget - Tech'!M66+'Title IV - Budget - Tech'!M90+'Title IV - Budget - Tech'!M115</f>
        <v>0</v>
      </c>
    </row>
    <row r="80" spans="2:6" ht="15" x14ac:dyDescent="0.2">
      <c r="B80" s="176"/>
      <c r="C80" s="177"/>
      <c r="D80" s="178" t="s">
        <v>73</v>
      </c>
      <c r="E80" s="250">
        <f>'Title IV- Set Asides '!D5</f>
        <v>0</v>
      </c>
    </row>
    <row r="81" spans="2:6" ht="38.25" x14ac:dyDescent="0.2">
      <c r="B81" s="371" t="s">
        <v>74</v>
      </c>
      <c r="C81" s="372"/>
      <c r="D81" s="373"/>
      <c r="E81" s="247">
        <f ca="1">SUM(E70:E79)</f>
        <v>0</v>
      </c>
      <c r="F81" s="217" t="s">
        <v>75</v>
      </c>
    </row>
    <row r="82" spans="2:6" ht="15" x14ac:dyDescent="0.2">
      <c r="B82" s="371" t="s">
        <v>76</v>
      </c>
      <c r="C82" s="372"/>
      <c r="D82" s="373"/>
      <c r="E82" s="247">
        <f ca="1">E81+E69+E58</f>
        <v>299400</v>
      </c>
    </row>
    <row r="83" spans="2:6" ht="15" x14ac:dyDescent="0.25">
      <c r="B83" s="374" t="s">
        <v>77</v>
      </c>
      <c r="C83" s="374"/>
      <c r="D83" s="374"/>
      <c r="E83" s="253">
        <f ca="1">SUM(E82,E47,E41,E29,E14)</f>
        <v>1645500</v>
      </c>
    </row>
  </sheetData>
  <sheetProtection algorithmName="SHA-512" hashValue="rgEiEdwjDaSLgs+HbPQPFR6qqNXRWE5ovK1R1hp+4aB8+NmlXWmoy6FAIWXbK/bJPc3xhR5MyViTkFT1PF4zRg==" saltValue="jkgd3TBK5/TS0Q81XpsaLQ==" spinCount="100000" sheet="1" autoFilter="0" pivotTables="0"/>
  <mergeCells count="15">
    <mergeCell ref="B30:B40"/>
    <mergeCell ref="A1:E1"/>
    <mergeCell ref="B4:B13"/>
    <mergeCell ref="B14:D14"/>
    <mergeCell ref="B15:B28"/>
    <mergeCell ref="B29:D29"/>
    <mergeCell ref="B81:D81"/>
    <mergeCell ref="B82:D82"/>
    <mergeCell ref="B83:D83"/>
    <mergeCell ref="B41:D41"/>
    <mergeCell ref="B42:B46"/>
    <mergeCell ref="B47:D47"/>
    <mergeCell ref="B48:B57"/>
    <mergeCell ref="B59:B68"/>
    <mergeCell ref="B70:B79"/>
  </mergeCells>
  <hyperlinks>
    <hyperlink ref="A1" location="'Application Shortcuts'!A1" display="Application Section" xr:uid="{22BB9701-D786-43ED-A2DE-E737F260DBBC}"/>
  </hyperlinks>
  <pageMargins left="0.25" right="0.25" top="0.75" bottom="0.75" header="0.3" footer="0.3"/>
  <pageSetup scale="7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DD7EE"/>
    <pageSetUpPr fitToPage="1"/>
  </sheetPr>
  <dimension ref="A1:G83"/>
  <sheetViews>
    <sheetView workbookViewId="0">
      <selection activeCell="D38" sqref="D38"/>
    </sheetView>
  </sheetViews>
  <sheetFormatPr defaultColWidth="8.7109375" defaultRowHeight="12.75" outlineLevelRow="1" x14ac:dyDescent="0.2"/>
  <cols>
    <col min="1" max="1" width="1.140625" style="4" customWidth="1"/>
    <col min="2" max="2" width="12.85546875" style="4" customWidth="1"/>
    <col min="3" max="3" width="23.85546875" style="4" customWidth="1"/>
    <col min="4" max="4" width="44" style="4" customWidth="1"/>
    <col min="5" max="5" width="15.42578125" style="6" bestFit="1" customWidth="1"/>
    <col min="6" max="6" width="78" style="4" bestFit="1" customWidth="1"/>
    <col min="7" max="7" width="12.85546875" style="4" customWidth="1"/>
    <col min="8" max="16384" width="8.7109375" style="4"/>
  </cols>
  <sheetData>
    <row r="1" spans="1:7" ht="15.75" x14ac:dyDescent="0.25">
      <c r="A1" s="381" t="s">
        <v>9</v>
      </c>
      <c r="B1" s="381"/>
      <c r="C1" s="381"/>
      <c r="D1" s="381"/>
      <c r="E1" s="381"/>
    </row>
    <row r="2" spans="1:7" s="1" customFormat="1" ht="30" customHeight="1" x14ac:dyDescent="0.35">
      <c r="A2" s="68"/>
      <c r="B2" s="92" t="s">
        <v>50</v>
      </c>
      <c r="C2" s="76"/>
      <c r="D2" s="241" t="e">
        <f>Overview!#REF!</f>
        <v>#REF!</v>
      </c>
      <c r="E2" s="71"/>
    </row>
    <row r="3" spans="1:7" s="3" customFormat="1" ht="15" x14ac:dyDescent="0.2">
      <c r="A3" s="69"/>
      <c r="B3" s="72" t="s">
        <v>51</v>
      </c>
      <c r="C3" s="72" t="s">
        <v>52</v>
      </c>
      <c r="D3" s="72" t="s">
        <v>52</v>
      </c>
      <c r="E3" s="73" t="s">
        <v>53</v>
      </c>
      <c r="F3" s="155"/>
      <c r="G3" s="156"/>
    </row>
    <row r="4" spans="1:7" ht="15" outlineLevel="1" x14ac:dyDescent="0.2">
      <c r="A4" s="60"/>
      <c r="B4" s="382" t="s">
        <v>54</v>
      </c>
      <c r="C4" s="174">
        <v>1</v>
      </c>
      <c r="D4" s="242" t="str" cm="1">
        <f t="array" ref="D4:D13">_xlfn.XLOOKUP('Consolidated SW Program Plan'!A5:A14,'Consolidated SW Program Plan'!A5:A14,'Consolidated SW Program Plan'!B5:B14,)</f>
        <v>Example Strategy 1</v>
      </c>
      <c r="E4" s="246">
        <f ca="1">'Con SWP - Prog. Act. Budget'!L7+'Con SWP - Prog. Act. Budget'!L33+'Con SWP - Prog. Act. Budget'!L57+'Con SWP - Prog. Act. Budget'!L81+'Con SWP - Prog. Act. Budget'!L106</f>
        <v>150000</v>
      </c>
    </row>
    <row r="5" spans="1:7" ht="15" outlineLevel="1" x14ac:dyDescent="0.2">
      <c r="A5" s="60"/>
      <c r="B5" s="382"/>
      <c r="C5" s="174">
        <v>2</v>
      </c>
      <c r="D5" s="218" t="str">
        <v>Example Strategy 2</v>
      </c>
      <c r="E5" s="246">
        <f ca="1">'Con SWP - Prog. Act. Budget'!L8+'Con SWP - Prog. Act. Budget'!L34+'Con SWP - Prog. Act. Budget'!L58+'Con SWP - Prog. Act. Budget'!L82+'Con SWP - Prog. Act. Budget'!L107</f>
        <v>75000</v>
      </c>
    </row>
    <row r="6" spans="1:7" ht="15" outlineLevel="1" x14ac:dyDescent="0.2">
      <c r="A6" s="60"/>
      <c r="B6" s="382"/>
      <c r="C6" s="174">
        <v>3</v>
      </c>
      <c r="D6" s="218" t="str">
        <v>Example Strategy 3</v>
      </c>
      <c r="E6" s="246">
        <f ca="1">'Con SWP - Prog. Act. Budget'!L9+'Con SWP - Prog. Act. Budget'!L35+'Con SWP - Prog. Act. Budget'!L59+'Con SWP - Prog. Act. Budget'!L83+'Con SWP - Prog. Act. Budget'!L108</f>
        <v>0</v>
      </c>
    </row>
    <row r="7" spans="1:7" ht="15" outlineLevel="1" x14ac:dyDescent="0.2">
      <c r="A7" s="60"/>
      <c r="B7" s="382"/>
      <c r="C7" s="174">
        <v>4</v>
      </c>
      <c r="D7" s="218" t="str">
        <v>[Enter Strategy #4]</v>
      </c>
      <c r="E7" s="246">
        <f ca="1">'Con SWP - Prog. Act. Budget'!L10+'Con SWP - Prog. Act. Budget'!L36+'Con SWP - Prog. Act. Budget'!L60+'Con SWP - Prog. Act. Budget'!L84+'Con SWP - Prog. Act. Budget'!L109</f>
        <v>0</v>
      </c>
    </row>
    <row r="8" spans="1:7" ht="15" outlineLevel="1" x14ac:dyDescent="0.2">
      <c r="A8" s="60"/>
      <c r="B8" s="382"/>
      <c r="C8" s="174">
        <v>5</v>
      </c>
      <c r="D8" s="218" t="str">
        <v>[Enter Strategy #5]</v>
      </c>
      <c r="E8" s="246">
        <f ca="1">'Con SWP - Prog. Act. Budget'!L11+'Con SWP - Prog. Act. Budget'!L37+'Con SWP - Prog. Act. Budget'!L61+'Con SWP - Prog. Act. Budget'!L85+'Con SWP - Prog. Act. Budget'!L110</f>
        <v>0</v>
      </c>
    </row>
    <row r="9" spans="1:7" ht="15" outlineLevel="1" x14ac:dyDescent="0.2">
      <c r="A9" s="60"/>
      <c r="B9" s="382"/>
      <c r="C9" s="174">
        <v>6</v>
      </c>
      <c r="D9" s="218" t="str">
        <v>[Enter Strategy #6]</v>
      </c>
      <c r="E9" s="246">
        <f ca="1">'Con SWP - Prog. Act. Budget'!L12+'Con SWP - Prog. Act. Budget'!L38+'Con SWP - Prog. Act. Budget'!L62+'Con SWP - Prog. Act. Budget'!L86+'Con SWP - Prog. Act. Budget'!L111</f>
        <v>0</v>
      </c>
    </row>
    <row r="10" spans="1:7" ht="15" outlineLevel="1" x14ac:dyDescent="0.2">
      <c r="A10" s="60"/>
      <c r="B10" s="382"/>
      <c r="C10" s="174">
        <v>7</v>
      </c>
      <c r="D10" s="218" t="str">
        <v>[Enter Strategy #7]</v>
      </c>
      <c r="E10" s="246">
        <f ca="1">'Con SWP - Prog. Act. Budget'!L13+'Con SWP - Prog. Act. Budget'!L39+'Con SWP - Prog. Act. Budget'!L63+'Con SWP - Prog. Act. Budget'!L87+'Con SWP - Prog. Act. Budget'!L112</f>
        <v>0</v>
      </c>
    </row>
    <row r="11" spans="1:7" ht="15" outlineLevel="1" x14ac:dyDescent="0.2">
      <c r="A11" s="60"/>
      <c r="B11" s="382"/>
      <c r="C11" s="174">
        <v>8</v>
      </c>
      <c r="D11" s="218" t="str">
        <v>[Enter Strategy #8]</v>
      </c>
      <c r="E11" s="246">
        <f ca="1">'Con SWP - Prog. Act. Budget'!L14+'Con SWP - Prog. Act. Budget'!L40+'Con SWP - Prog. Act. Budget'!L64+'Con SWP - Prog. Act. Budget'!L88+'Con SWP - Prog. Act. Budget'!L113</f>
        <v>0</v>
      </c>
    </row>
    <row r="12" spans="1:7" ht="15" outlineLevel="1" x14ac:dyDescent="0.2">
      <c r="A12" s="60"/>
      <c r="B12" s="382"/>
      <c r="C12" s="174">
        <v>9</v>
      </c>
      <c r="D12" s="218" t="str">
        <v>[Enter Strategy #9]</v>
      </c>
      <c r="E12" s="246">
        <f ca="1">'Con SWP - Prog. Act. Budget'!L15+'Con SWP - Prog. Act. Budget'!L41+'Con SWP - Prog. Act. Budget'!L65+'Con SWP - Prog. Act. Budget'!L89+'Con SWP - Prog. Act. Budget'!L114</f>
        <v>0</v>
      </c>
    </row>
    <row r="13" spans="1:7" ht="15" outlineLevel="1" x14ac:dyDescent="0.2">
      <c r="A13" s="60"/>
      <c r="B13" s="382"/>
      <c r="C13" s="174">
        <v>10</v>
      </c>
      <c r="D13" s="218" t="str">
        <v>[Enter Strategy #10]</v>
      </c>
      <c r="E13" s="246">
        <f ca="1">'Con SWP - Prog. Act. Budget'!L16+'Con SWP - Prog. Act. Budget'!L42+'Con SWP - Prog. Act. Budget'!L66+'Con SWP - Prog. Act. Budget'!L90+'Con SWP - Prog. Act. Budget'!L115</f>
        <v>0</v>
      </c>
    </row>
    <row r="14" spans="1:7" ht="15" x14ac:dyDescent="0.2">
      <c r="A14" s="60"/>
      <c r="B14" s="375" t="str">
        <f>CONCATENATE(B4," Total: ")</f>
        <v xml:space="preserve">Consolidated SWP Total: </v>
      </c>
      <c r="C14" s="376"/>
      <c r="D14" s="377"/>
      <c r="E14" s="247">
        <f ca="1">SUM(E4:E13)</f>
        <v>225000</v>
      </c>
    </row>
    <row r="15" spans="1:7" ht="15" outlineLevel="1" x14ac:dyDescent="0.2">
      <c r="A15" s="60"/>
      <c r="B15" s="383" t="s">
        <v>55</v>
      </c>
      <c r="C15" s="174">
        <v>1</v>
      </c>
      <c r="D15" s="243" t="str" cm="1">
        <f t="array" ref="D15:D24">_xlfn.XLOOKUP('Title I - Program Plan'!A5:A14,'Title I - Program Plan'!A5:A14,'Title I - Program Plan'!B5:B14)</f>
        <v>[Enter Strategy #1]</v>
      </c>
      <c r="E15" s="246">
        <f ca="1">'Title I - Prog. Act. Budget'!L7+'Title I - Prog. Act. Budget'!L33+'Title I - Prog. Act. Budget'!L57+'Title I - Prog. Act. Budget'!L81+'Title I - Prog. Act. Budget'!L106</f>
        <v>202700</v>
      </c>
    </row>
    <row r="16" spans="1:7" ht="15" outlineLevel="1" x14ac:dyDescent="0.2">
      <c r="A16" s="60"/>
      <c r="B16" s="383"/>
      <c r="C16" s="174">
        <v>2</v>
      </c>
      <c r="D16" s="219" t="str">
        <v>[Enter Strategy #2]</v>
      </c>
      <c r="E16" s="246">
        <f ca="1">'Title I - Prog. Act. Budget'!L8+'Title I - Prog. Act. Budget'!L34+'Title I - Prog. Act. Budget'!L58+'Title I - Prog. Act. Budget'!L82+'Title I - Prog. Act. Budget'!L107</f>
        <v>229000</v>
      </c>
    </row>
    <row r="17" spans="1:5" ht="15" outlineLevel="1" x14ac:dyDescent="0.2">
      <c r="A17" s="60"/>
      <c r="B17" s="383"/>
      <c r="C17" s="174">
        <v>3</v>
      </c>
      <c r="D17" s="219" t="str">
        <v>[Enter Strategy #3]</v>
      </c>
      <c r="E17" s="246">
        <f ca="1">'Title I - Prog. Act. Budget'!L9+'Title I - Prog. Act. Budget'!L35+'Title I - Prog. Act. Budget'!L59+'Title I - Prog. Act. Budget'!L83+'Title I - Prog. Act. Budget'!L108</f>
        <v>15000</v>
      </c>
    </row>
    <row r="18" spans="1:5" ht="15" outlineLevel="1" x14ac:dyDescent="0.2">
      <c r="A18" s="60"/>
      <c r="B18" s="383"/>
      <c r="C18" s="174">
        <v>4</v>
      </c>
      <c r="D18" s="219" t="str">
        <v>[Enter Strategy #4]</v>
      </c>
      <c r="E18" s="246">
        <f ca="1">'Title I - Prog. Act. Budget'!L10+'Title I - Prog. Act. Budget'!L36+'Title I - Prog. Act. Budget'!L60+'Title I - Prog. Act. Budget'!L84+'Title I - Prog. Act. Budget'!L109</f>
        <v>0</v>
      </c>
    </row>
    <row r="19" spans="1:5" ht="15" outlineLevel="1" x14ac:dyDescent="0.2">
      <c r="A19" s="60"/>
      <c r="B19" s="383"/>
      <c r="C19" s="174">
        <v>5</v>
      </c>
      <c r="D19" s="219" t="str">
        <v>[Enter Strategy #5]</v>
      </c>
      <c r="E19" s="246">
        <f ca="1">'Title I - Prog. Act. Budget'!L11+'Title I - Prog. Act. Budget'!L37+'Title I - Prog. Act. Budget'!L61+'Title I - Prog. Act. Budget'!L85+'Title I - Prog. Act. Budget'!L110</f>
        <v>0</v>
      </c>
    </row>
    <row r="20" spans="1:5" ht="15" outlineLevel="1" x14ac:dyDescent="0.2">
      <c r="A20" s="60"/>
      <c r="B20" s="383"/>
      <c r="C20" s="174">
        <v>6</v>
      </c>
      <c r="D20" s="219" t="str">
        <v>[Enter Strategy #6]</v>
      </c>
      <c r="E20" s="246">
        <f ca="1">'Title I - Prog. Act. Budget'!L12+'Title I - Prog. Act. Budget'!L38+'Title I - Prog. Act. Budget'!L62+'Title I - Prog. Act. Budget'!L86+'Title I - Prog. Act. Budget'!L111</f>
        <v>0</v>
      </c>
    </row>
    <row r="21" spans="1:5" ht="15" outlineLevel="1" x14ac:dyDescent="0.2">
      <c r="A21" s="60"/>
      <c r="B21" s="383"/>
      <c r="C21" s="174">
        <v>7</v>
      </c>
      <c r="D21" s="219" t="str">
        <v>[Enter Strategy #7]</v>
      </c>
      <c r="E21" s="246">
        <f ca="1">'Title I - Prog. Act. Budget'!L13+'Title I - Prog. Act. Budget'!L39+'Title I - Prog. Act. Budget'!L63+'Title I - Prog. Act. Budget'!L87+'Title I - Prog. Act. Budget'!L112</f>
        <v>0</v>
      </c>
    </row>
    <row r="22" spans="1:5" ht="15" outlineLevel="1" x14ac:dyDescent="0.2">
      <c r="A22" s="60"/>
      <c r="B22" s="383"/>
      <c r="C22" s="174">
        <v>8</v>
      </c>
      <c r="D22" s="219" t="str">
        <v>[Enter Strategy #8]</v>
      </c>
      <c r="E22" s="246">
        <f ca="1">'Title I - Prog. Act. Budget'!L14+'Title I - Prog. Act. Budget'!L40+'Title I - Prog. Act. Budget'!L64+'Title I - Prog. Act. Budget'!L88+'Title I - Prog. Act. Budget'!L113</f>
        <v>0</v>
      </c>
    </row>
    <row r="23" spans="1:5" ht="15" outlineLevel="1" x14ac:dyDescent="0.2">
      <c r="A23" s="60"/>
      <c r="B23" s="383"/>
      <c r="C23" s="174">
        <v>9</v>
      </c>
      <c r="D23" s="219" t="str">
        <v>[Enter Strategy #9]</v>
      </c>
      <c r="E23" s="246">
        <f ca="1">'Title I - Prog. Act. Budget'!L15+'Title I - Prog. Act. Budget'!L41+'Title I - Prog. Act. Budget'!L65+'Title I - Prog. Act. Budget'!L89+'Title I - Prog. Act. Budget'!L114</f>
        <v>0</v>
      </c>
    </row>
    <row r="24" spans="1:5" ht="15" outlineLevel="1" x14ac:dyDescent="0.2">
      <c r="A24" s="60"/>
      <c r="B24" s="383"/>
      <c r="C24" s="174">
        <v>10</v>
      </c>
      <c r="D24" s="219" t="str">
        <v>[Enter Strategy #10]</v>
      </c>
      <c r="E24" s="246">
        <f ca="1">'Title I - Prog. Act. Budget'!L16+'Title I - Prog. Act. Budget'!L42+'Title I - Prog. Act. Budget'!L66+'Title I - Prog. Act. Budget'!L90+'Title I - Prog. Act. Budget'!L115</f>
        <v>0</v>
      </c>
    </row>
    <row r="25" spans="1:5" ht="15" outlineLevel="1" x14ac:dyDescent="0.2">
      <c r="A25" s="60"/>
      <c r="B25" s="383"/>
      <c r="C25" s="174"/>
      <c r="D25" s="220" t="s">
        <v>56</v>
      </c>
      <c r="E25" s="248">
        <f>'Title I - Set Asides'!D4</f>
        <v>0</v>
      </c>
    </row>
    <row r="26" spans="1:5" ht="15" outlineLevel="1" x14ac:dyDescent="0.2">
      <c r="A26" s="60"/>
      <c r="B26" s="383"/>
      <c r="C26" s="174"/>
      <c r="D26" s="220" t="s">
        <v>57</v>
      </c>
      <c r="E26" s="248">
        <f>'Title I - Set Asides'!D7</f>
        <v>0</v>
      </c>
    </row>
    <row r="27" spans="1:5" ht="15" outlineLevel="1" x14ac:dyDescent="0.2">
      <c r="A27" s="60"/>
      <c r="B27" s="383"/>
      <c r="C27" s="174"/>
      <c r="D27" s="220" t="s">
        <v>58</v>
      </c>
      <c r="E27" s="248">
        <f>'Title I - Set Asides'!D11</f>
        <v>0</v>
      </c>
    </row>
    <row r="28" spans="1:5" ht="15" outlineLevel="1" x14ac:dyDescent="0.2">
      <c r="A28" s="60"/>
      <c r="B28" s="383"/>
      <c r="C28" s="174"/>
      <c r="D28" s="220" t="s">
        <v>59</v>
      </c>
      <c r="E28" s="248">
        <f>'Title I - Set Asides'!D14</f>
        <v>0</v>
      </c>
    </row>
    <row r="29" spans="1:5" ht="15" x14ac:dyDescent="0.2">
      <c r="A29" s="60"/>
      <c r="B29" s="375" t="str">
        <f>CONCATENATE(B15," Total: ")</f>
        <v xml:space="preserve">Title I Total: </v>
      </c>
      <c r="C29" s="376"/>
      <c r="D29" s="377"/>
      <c r="E29" s="247">
        <f ca="1">SUM(E15:E28)</f>
        <v>446700</v>
      </c>
    </row>
    <row r="30" spans="1:5" ht="15" x14ac:dyDescent="0.2">
      <c r="A30" s="60"/>
      <c r="B30" s="380" t="s">
        <v>60</v>
      </c>
      <c r="C30" s="174">
        <v>1</v>
      </c>
      <c r="D30" s="243" t="str" cm="1">
        <f t="array" ref="D30:D39">_xlfn.XLOOKUP('Title II - Program Plan'!A5:A14,'Title II - Program Plan'!A5:A14,'Title II - Program Plan'!B5:B14)</f>
        <v>[Enter Strategy #1]</v>
      </c>
      <c r="E30" s="249">
        <f ca="1">'Title II - Prog. Act. Budget '!L7+'Title II - Prog. Act. Budget '!L33+'Title II - Prog. Act. Budget '!L57+'Title II - Prog. Act. Budget '!L81+'Title II - Prog. Act. Budget '!L106</f>
        <v>202700</v>
      </c>
    </row>
    <row r="31" spans="1:5" ht="15" x14ac:dyDescent="0.2">
      <c r="A31" s="60"/>
      <c r="B31" s="380"/>
      <c r="C31" s="174">
        <v>2</v>
      </c>
      <c r="D31" s="219" t="str">
        <v>[Enter Strategy #2]</v>
      </c>
      <c r="E31" s="249">
        <f ca="1">'Title II - Prog. Act. Budget '!L8+'Title II - Prog. Act. Budget '!L34+'Title II - Prog. Act. Budget '!L58+'Title II - Prog. Act. Budget '!L82+'Title II - Prog. Act. Budget '!L107</f>
        <v>229000</v>
      </c>
    </row>
    <row r="32" spans="1:5" ht="15" x14ac:dyDescent="0.2">
      <c r="A32" s="60"/>
      <c r="B32" s="380"/>
      <c r="C32" s="174">
        <v>3</v>
      </c>
      <c r="D32" s="219" t="str">
        <v>[Enter Strategy #3]</v>
      </c>
      <c r="E32" s="249">
        <f ca="1">'Title II - Prog. Act. Budget '!L9+'Title II - Prog. Act. Budget '!L35+'Title II - Prog. Act. Budget '!L59+'Title II - Prog. Act. Budget '!L83+'Title II - Prog. Act. Budget '!L108</f>
        <v>15000</v>
      </c>
    </row>
    <row r="33" spans="1:5" ht="15" x14ac:dyDescent="0.2">
      <c r="A33" s="60"/>
      <c r="B33" s="380"/>
      <c r="C33" s="174">
        <v>4</v>
      </c>
      <c r="D33" s="219" t="str">
        <v>[Enter Strategy #4]</v>
      </c>
      <c r="E33" s="249">
        <f ca="1">'Title II - Prog. Act. Budget '!L10+'Title II - Prog. Act. Budget '!L36+'Title II - Prog. Act. Budget '!L60+'Title II - Prog. Act. Budget '!L84+'Title II - Prog. Act. Budget '!L109</f>
        <v>0</v>
      </c>
    </row>
    <row r="34" spans="1:5" ht="15" x14ac:dyDescent="0.2">
      <c r="A34" s="60"/>
      <c r="B34" s="380"/>
      <c r="C34" s="174">
        <v>5</v>
      </c>
      <c r="D34" s="219" t="str">
        <v>[Enter Strategy #5]</v>
      </c>
      <c r="E34" s="249">
        <f ca="1">'Title II - Prog. Act. Budget '!L11+'Title II - Prog. Act. Budget '!L37+'Title II - Prog. Act. Budget '!L61+'Title II - Prog. Act. Budget '!L85+'Title II - Prog. Act. Budget '!L110</f>
        <v>0</v>
      </c>
    </row>
    <row r="35" spans="1:5" ht="15" x14ac:dyDescent="0.2">
      <c r="A35" s="60"/>
      <c r="B35" s="380"/>
      <c r="C35" s="174">
        <v>6</v>
      </c>
      <c r="D35" s="219" t="str">
        <v>[Enter Strategy #6]</v>
      </c>
      <c r="E35" s="249">
        <f ca="1">'Title II - Prog. Act. Budget '!L12+'Title II - Prog. Act. Budget '!L38+'Title II - Prog. Act. Budget '!L62+'Title II - Prog. Act. Budget '!L86+'Title II - Prog. Act. Budget '!L111</f>
        <v>0</v>
      </c>
    </row>
    <row r="36" spans="1:5" ht="15" x14ac:dyDescent="0.2">
      <c r="A36" s="60"/>
      <c r="B36" s="380"/>
      <c r="C36" s="174">
        <v>7</v>
      </c>
      <c r="D36" s="219" t="str">
        <v>[Enter Strategy #7]</v>
      </c>
      <c r="E36" s="249">
        <f ca="1">'Title II - Prog. Act. Budget '!L13+'Title II - Prog. Act. Budget '!L39+'Title II - Prog. Act. Budget '!L63+'Title II - Prog. Act. Budget '!L87+'Title II - Prog. Act. Budget '!L112</f>
        <v>0</v>
      </c>
    </row>
    <row r="37" spans="1:5" ht="15" x14ac:dyDescent="0.2">
      <c r="A37" s="60"/>
      <c r="B37" s="380"/>
      <c r="C37" s="174">
        <v>8</v>
      </c>
      <c r="D37" s="219" t="str">
        <v>[Enter Strategy #8]</v>
      </c>
      <c r="E37" s="249">
        <f ca="1">'Title II - Prog. Act. Budget '!L14+'Title II - Prog. Act. Budget '!L40+'Title II - Prog. Act. Budget '!L64+'Title II - Prog. Act. Budget '!L88+'Title II - Prog. Act. Budget '!L113</f>
        <v>0</v>
      </c>
    </row>
    <row r="38" spans="1:5" ht="15" x14ac:dyDescent="0.2">
      <c r="A38" s="60"/>
      <c r="B38" s="380"/>
      <c r="C38" s="174">
        <v>9</v>
      </c>
      <c r="D38" s="219" t="str">
        <v>[Enter Strategy #9]</v>
      </c>
      <c r="E38" s="249">
        <f ca="1">'Title II - Prog. Act. Budget '!L15+'Title II - Prog. Act. Budget '!L41+'Title II - Prog. Act. Budget '!L65+'Title II - Prog. Act. Budget '!L89+'Title II - Prog. Act. Budget '!L114</f>
        <v>0</v>
      </c>
    </row>
    <row r="39" spans="1:5" ht="15" x14ac:dyDescent="0.2">
      <c r="A39" s="60"/>
      <c r="B39" s="380"/>
      <c r="C39" s="174">
        <v>10</v>
      </c>
      <c r="D39" s="219" t="str">
        <v>[Enter Strategy #10]</v>
      </c>
      <c r="E39" s="249">
        <f ca="1">'Title II - Prog. Act. Budget '!L16+'Title II - Prog. Act. Budget '!L42+'Title II - Prog. Act. Budget '!L66+'Title II - Prog. Act. Budget '!L90+'Title II - Prog. Act. Budget '!L115</f>
        <v>0</v>
      </c>
    </row>
    <row r="40" spans="1:5" ht="15" x14ac:dyDescent="0.2">
      <c r="A40" s="60"/>
      <c r="B40" s="380"/>
      <c r="C40" s="174"/>
      <c r="D40" s="174" t="s">
        <v>57</v>
      </c>
      <c r="E40" s="250">
        <f>'Title II- Set Asides'!D4</f>
        <v>0</v>
      </c>
    </row>
    <row r="41" spans="1:5" ht="15" x14ac:dyDescent="0.2">
      <c r="A41" s="60"/>
      <c r="B41" s="375" t="str">
        <f>CONCATENATE(B30," Total: ")</f>
        <v xml:space="preserve">Title II Total: </v>
      </c>
      <c r="C41" s="376"/>
      <c r="D41" s="377"/>
      <c r="E41" s="247">
        <f ca="1">SUM(E30:E39)</f>
        <v>446700</v>
      </c>
    </row>
    <row r="42" spans="1:5" ht="60.75" customHeight="1" x14ac:dyDescent="0.2">
      <c r="A42" s="60"/>
      <c r="B42" s="378" t="s">
        <v>61</v>
      </c>
      <c r="C42" s="175" t="s">
        <v>62</v>
      </c>
      <c r="D42" s="243" cm="1">
        <f t="array" ref="D42:D45">_xlfn.XLOOKUP('Title III - Program Plan'!A5:A8,'Title III - Program Plan'!A5:A8,'Title III - Program Plan'!B5:B8)</f>
        <v>0</v>
      </c>
      <c r="E42" s="246">
        <f ca="1">'Title III - Prog. Act. Budget'!L7+'Title III - Prog. Act. Budget'!L33+'Title III - Prog. Act. Budget'!L57+'Title III - Prog. Act. Budget'!L81+'Title III - Prog. Act. Budget'!L106</f>
        <v>100000</v>
      </c>
    </row>
    <row r="43" spans="1:5" ht="60" x14ac:dyDescent="0.2">
      <c r="A43" s="60"/>
      <c r="B43" s="378"/>
      <c r="C43" s="174" t="s">
        <v>63</v>
      </c>
      <c r="D43" s="219">
        <v>0</v>
      </c>
      <c r="E43" s="246">
        <f ca="1">'Title III - Prog. Act. Budget'!L8+'Title III - Prog. Act. Budget'!L34+'Title III - Prog. Act. Budget'!L58+'Title III - Prog. Act. Budget'!L82+'Title III - Prog. Act. Budget'!L107</f>
        <v>125000</v>
      </c>
    </row>
    <row r="44" spans="1:5" ht="45" x14ac:dyDescent="0.2">
      <c r="A44" s="60"/>
      <c r="B44" s="378"/>
      <c r="C44" s="174" t="s">
        <v>64</v>
      </c>
      <c r="D44" s="219">
        <v>0</v>
      </c>
      <c r="E44" s="246">
        <f ca="1">'Title III - Prog. Act. Budget'!L9+'Title III - Prog. Act. Budget'!L35+'Title III - Prog. Act. Budget'!L59+'Title III - Prog. Act. Budget'!L83+'Title III - Prog. Act. Budget'!L108</f>
        <v>2700</v>
      </c>
    </row>
    <row r="45" spans="1:5" ht="45" x14ac:dyDescent="0.2">
      <c r="A45" s="60"/>
      <c r="B45" s="378"/>
      <c r="C45" s="244" t="str">
        <f>'Title III - Program Plan'!A8</f>
        <v>Strategy #4  - [Enter Optional LEA Specific Strategy]</v>
      </c>
      <c r="D45" s="219">
        <v>0</v>
      </c>
      <c r="E45" s="246">
        <f ca="1">'Title III - Prog. Act. Budget'!L10+'Title III - Prog. Act. Budget'!L36+'Title III - Prog. Act. Budget'!L60+'Title III - Prog. Act. Budget'!L84+'Title III - Prog. Act. Budget'!L109</f>
        <v>0</v>
      </c>
    </row>
    <row r="46" spans="1:5" ht="15" x14ac:dyDescent="0.2">
      <c r="A46" s="60"/>
      <c r="B46" s="378"/>
      <c r="C46" s="175"/>
      <c r="D46" s="175" t="s">
        <v>57</v>
      </c>
      <c r="E46" s="251">
        <f>'Title III- Set Asides'!D4</f>
        <v>0</v>
      </c>
    </row>
    <row r="47" spans="1:5" ht="15" x14ac:dyDescent="0.2">
      <c r="A47" s="60"/>
      <c r="B47" s="371" t="s">
        <v>65</v>
      </c>
      <c r="C47" s="372"/>
      <c r="D47" s="373"/>
      <c r="E47" s="247">
        <f ca="1">E42+E43+E44+E45+E46</f>
        <v>227700</v>
      </c>
    </row>
    <row r="48" spans="1:5" ht="15" outlineLevel="1" x14ac:dyDescent="0.2">
      <c r="A48" s="60"/>
      <c r="B48" s="379" t="s">
        <v>66</v>
      </c>
      <c r="C48" s="174">
        <v>1</v>
      </c>
      <c r="D48" s="245" t="str" cm="1">
        <f t="array" ref="D48:D57">_xlfn.XLOOKUP('Title IV - Program Plan - WRE'!A6:A15,'Title IV - Program Plan - WRE'!A6:A15,'Title IV - Program Plan - WRE'!B6:B15)</f>
        <v>[Enter WRE Strategy #1]</v>
      </c>
      <c r="E48" s="246">
        <f ca="1">'Title IV - Budget - WRE'!M7+'Title IV - Budget - WRE'!M33+'Title IV - Budget - WRE'!M57+'Title IV - Budget - WRE'!M81+'Title IV - Budget - WRE'!M106</f>
        <v>152700</v>
      </c>
    </row>
    <row r="49" spans="1:6" ht="15" outlineLevel="1" x14ac:dyDescent="0.2">
      <c r="A49" s="60"/>
      <c r="B49" s="379"/>
      <c r="C49" s="174">
        <v>2</v>
      </c>
      <c r="D49" s="221" t="str">
        <v>[Enter WRE Strategy #2]</v>
      </c>
      <c r="E49" s="246">
        <f ca="1">'Title IV - Budget - WRE'!M8+'Title IV - Budget - WRE'!M34+'Title IV - Budget - WRE'!M58+'Title IV - Budget - WRE'!M82+'Title IV - Budget - WRE'!M107</f>
        <v>129000</v>
      </c>
    </row>
    <row r="50" spans="1:6" ht="15" outlineLevel="1" x14ac:dyDescent="0.2">
      <c r="A50" s="60"/>
      <c r="B50" s="379"/>
      <c r="C50" s="174">
        <v>3</v>
      </c>
      <c r="D50" s="221" t="str">
        <v>[Enter WRE Strategy #3]</v>
      </c>
      <c r="E50" s="246">
        <f ca="1">'Title IV - Budget - WRE'!M9+'Title IV - Budget - WRE'!M35+'Title IV - Budget - WRE'!M59+'Title IV - Budget - WRE'!M83+'Title IV - Budget - WRE'!M108</f>
        <v>15000</v>
      </c>
    </row>
    <row r="51" spans="1:6" ht="15" outlineLevel="1" x14ac:dyDescent="0.2">
      <c r="A51" s="60"/>
      <c r="B51" s="379"/>
      <c r="C51" s="174">
        <v>4</v>
      </c>
      <c r="D51" s="221" t="str">
        <v>[Enter WRE Strategy #4]</v>
      </c>
      <c r="E51" s="246">
        <f ca="1">'Title IV - Budget - WRE'!M10+'Title IV - Budget - WRE'!M36+'Title IV - Budget - WRE'!M60+'Title IV - Budget - WRE'!M84+'Title IV - Budget - WRE'!M109</f>
        <v>0</v>
      </c>
    </row>
    <row r="52" spans="1:6" ht="15" outlineLevel="1" x14ac:dyDescent="0.2">
      <c r="A52" s="60"/>
      <c r="B52" s="379"/>
      <c r="C52" s="174">
        <v>5</v>
      </c>
      <c r="D52" s="221" t="str">
        <v>[Enter WRE Strategy #5]</v>
      </c>
      <c r="E52" s="246">
        <f ca="1">'Title IV - Budget - WRE'!M11+'Title IV - Budget - WRE'!M37+'Title IV - Budget - WRE'!M61+'Title IV - Budget - WRE'!M85+'Title IV - Budget - WRE'!M110</f>
        <v>0</v>
      </c>
    </row>
    <row r="53" spans="1:6" ht="15" outlineLevel="1" x14ac:dyDescent="0.2">
      <c r="A53" s="60"/>
      <c r="B53" s="379"/>
      <c r="C53" s="174">
        <v>6</v>
      </c>
      <c r="D53" s="221" t="str">
        <v>[Enter WRE Strategy #6]</v>
      </c>
      <c r="E53" s="246">
        <f ca="1">'Title IV - Budget - WRE'!M12+'Title IV - Budget - WRE'!M38+'Title IV - Budget - WRE'!M62+'Title IV - Budget - WRE'!M86+'Title IV - Budget - WRE'!M111</f>
        <v>0</v>
      </c>
    </row>
    <row r="54" spans="1:6" ht="15" outlineLevel="1" x14ac:dyDescent="0.2">
      <c r="A54" s="60"/>
      <c r="B54" s="379"/>
      <c r="C54" s="174">
        <v>7</v>
      </c>
      <c r="D54" s="221" t="str">
        <v>[Enter WRE Strategy #7]</v>
      </c>
      <c r="E54" s="246">
        <f ca="1">'Title IV - Budget - WRE'!M13+'Title IV - Budget - WRE'!M39+'Title IV - Budget - WRE'!M63+'Title IV - Budget - WRE'!M87+'Title IV - Budget - WRE'!M112</f>
        <v>0</v>
      </c>
    </row>
    <row r="55" spans="1:6" ht="15" outlineLevel="1" x14ac:dyDescent="0.2">
      <c r="A55" s="60"/>
      <c r="B55" s="379"/>
      <c r="C55" s="174">
        <v>8</v>
      </c>
      <c r="D55" s="221" t="str">
        <v>[Enter WRE Strategy #8]</v>
      </c>
      <c r="E55" s="246">
        <f ca="1">'Title IV - Budget - WRE'!M14+'Title IV - Budget - WRE'!M40+'Title IV - Budget - WRE'!M64+'Title IV - Budget - WRE'!M88+'Title IV - Budget - WRE'!M113</f>
        <v>0</v>
      </c>
    </row>
    <row r="56" spans="1:6" ht="15" outlineLevel="1" x14ac:dyDescent="0.2">
      <c r="A56" s="60"/>
      <c r="B56" s="379"/>
      <c r="C56" s="174">
        <v>9</v>
      </c>
      <c r="D56" s="221" t="str">
        <v>[Enter WRE Strategy #9]</v>
      </c>
      <c r="E56" s="246">
        <f ca="1">'Title IV - Budget - WRE'!M15+'Title IV - Budget - WRE'!M41+'Title IV - Budget - WRE'!M65+'Title IV - Budget - WRE'!M89+'Title IV - Budget - WRE'!M114</f>
        <v>0</v>
      </c>
    </row>
    <row r="57" spans="1:6" ht="15" outlineLevel="1" x14ac:dyDescent="0.2">
      <c r="A57" s="60"/>
      <c r="B57" s="379"/>
      <c r="C57" s="174">
        <v>10</v>
      </c>
      <c r="D57" s="221" t="str">
        <v>[Enter WRE Strategy #10]</v>
      </c>
      <c r="E57" s="246">
        <f ca="1">'Title IV - Budget - WRE'!M16+'Title IV - Budget - WRE'!M42+'Title IV - Budget - WRE'!M66+'Title IV - Budget - WRE'!M90+'Title IV - Budget - WRE'!M115</f>
        <v>0</v>
      </c>
    </row>
    <row r="58" spans="1:6" ht="38.25" outlineLevel="1" x14ac:dyDescent="0.2">
      <c r="A58" s="60"/>
      <c r="B58" s="98"/>
      <c r="C58" s="98"/>
      <c r="D58" s="100" t="s">
        <v>67</v>
      </c>
      <c r="E58" s="252">
        <f ca="1">SUM(E48:E57)</f>
        <v>296700</v>
      </c>
      <c r="F58" s="217" t="s">
        <v>68</v>
      </c>
    </row>
    <row r="59" spans="1:6" ht="15" x14ac:dyDescent="0.2">
      <c r="A59" s="60"/>
      <c r="B59" s="379" t="s">
        <v>69</v>
      </c>
      <c r="C59" s="174">
        <v>1</v>
      </c>
      <c r="D59" s="245" t="str" cm="1">
        <f t="array" ref="D59:D68">_xlfn.XLOOKUP('Title IV - Program Plan - SHS'!A6:A15,'Title IV - Program Plan - SHS'!A6:A15,'Title IV - Program Plan - SHS'!B6:B15)</f>
        <v>[Enter SHS Strategy #1]</v>
      </c>
      <c r="E59" s="246">
        <f ca="1">'Title IV - Budget - SHS'!M7+'Title IV - Budget - SHS'!M33+'Title IV - Budget - SHS'!M57+'Title IV - Budget - SHS'!M81+'Title IV - Budget - SHS'!M106</f>
        <v>2700</v>
      </c>
    </row>
    <row r="60" spans="1:6" ht="15" x14ac:dyDescent="0.2">
      <c r="A60" s="60"/>
      <c r="B60" s="379"/>
      <c r="C60" s="174">
        <v>2</v>
      </c>
      <c r="D60" s="221" t="str">
        <v>[Enter SHS Strategy #2]</v>
      </c>
      <c r="E60" s="246">
        <f ca="1">'Title IV - Budget - SHS'!M8+'Title IV - Budget - SHS'!M34+'Title IV - Budget - SHS'!M58+'Title IV - Budget - SHS'!M82+'Title IV - Budget - SHS'!M107</f>
        <v>0</v>
      </c>
    </row>
    <row r="61" spans="1:6" s="5" customFormat="1" ht="15" x14ac:dyDescent="0.2">
      <c r="A61" s="70"/>
      <c r="B61" s="379"/>
      <c r="C61" s="174">
        <v>3</v>
      </c>
      <c r="D61" s="221" t="str">
        <v>[Enter SHS Strategy #3]</v>
      </c>
      <c r="E61" s="246">
        <f ca="1">'Title IV - Budget - SHS'!M9+'Title IV - Budget - SHS'!M35+'Title IV - Budget - SHS'!M59+'Title IV - Budget - SHS'!M83+'Title IV - Budget - SHS'!M108</f>
        <v>0</v>
      </c>
    </row>
    <row r="62" spans="1:6" ht="15" x14ac:dyDescent="0.2">
      <c r="B62" s="379"/>
      <c r="C62" s="174">
        <v>4</v>
      </c>
      <c r="D62" s="221" t="str">
        <v>[Enter SHS Strategy #4]</v>
      </c>
      <c r="E62" s="246">
        <f ca="1">'Title IV - Budget - SHS'!M10+'Title IV - Budget - SHS'!M36+'Title IV - Budget - SHS'!M60+'Title IV - Budget - SHS'!M84+'Title IV - Budget - SHS'!M109</f>
        <v>0</v>
      </c>
    </row>
    <row r="63" spans="1:6" ht="15" x14ac:dyDescent="0.2">
      <c r="B63" s="379"/>
      <c r="C63" s="174">
        <v>5</v>
      </c>
      <c r="D63" s="221" t="str">
        <v>[Enter SHS Strategy #5]</v>
      </c>
      <c r="E63" s="246">
        <f ca="1">'Title IV - Budget - SHS'!M11+'Title IV - Budget - SHS'!M37+'Title IV - Budget - SHS'!M61+'Title IV - Budget - SHS'!M85+'Title IV - Budget - SHS'!M110</f>
        <v>0</v>
      </c>
    </row>
    <row r="64" spans="1:6" ht="15" x14ac:dyDescent="0.2">
      <c r="B64" s="379"/>
      <c r="C64" s="174">
        <v>6</v>
      </c>
      <c r="D64" s="221" t="str">
        <v>[Enter SHS Strategy #6]</v>
      </c>
      <c r="E64" s="246">
        <f ca="1">'Title IV - Budget - SHS'!M12+'Title IV - Budget - SHS'!M38+'Title IV - Budget - SHS'!M62+'Title IV - Budget - SHS'!M86+'Title IV - Budget - SHS'!M111</f>
        <v>0</v>
      </c>
    </row>
    <row r="65" spans="2:6" ht="15" x14ac:dyDescent="0.2">
      <c r="B65" s="379"/>
      <c r="C65" s="174">
        <v>7</v>
      </c>
      <c r="D65" s="221" t="str">
        <v>[Enter SHS Strategy #7]</v>
      </c>
      <c r="E65" s="246">
        <f ca="1">'Title IV - Budget - SHS'!M13+'Title IV - Budget - SHS'!M39+'Title IV - Budget - SHS'!M63+'Title IV - Budget - SHS'!M87+'Title IV - Budget - SHS'!M112</f>
        <v>0</v>
      </c>
    </row>
    <row r="66" spans="2:6" ht="15" x14ac:dyDescent="0.2">
      <c r="B66" s="379"/>
      <c r="C66" s="174">
        <v>8</v>
      </c>
      <c r="D66" s="221" t="str">
        <v>[Enter SHS Strategy #8]</v>
      </c>
      <c r="E66" s="246">
        <f ca="1">'Title IV - Budget - SHS'!M14+'Title IV - Budget - SHS'!M40+'Title IV - Budget - SHS'!M64+'Title IV - Budget - SHS'!M88+'Title IV - Budget - SHS'!M113</f>
        <v>0</v>
      </c>
    </row>
    <row r="67" spans="2:6" ht="15" x14ac:dyDescent="0.2">
      <c r="B67" s="379"/>
      <c r="C67" s="174">
        <v>9</v>
      </c>
      <c r="D67" s="221" t="str">
        <v>[Enter SHS Strategy #9]</v>
      </c>
      <c r="E67" s="246">
        <f ca="1">'Title IV - Budget - SHS'!M15+'Title IV - Budget - SHS'!M41+'Title IV - Budget - SHS'!M65+'Title IV - Budget - SHS'!M89+'Title IV - Budget - SHS'!M114</f>
        <v>0</v>
      </c>
    </row>
    <row r="68" spans="2:6" ht="15" x14ac:dyDescent="0.2">
      <c r="B68" s="379"/>
      <c r="C68" s="174">
        <v>10</v>
      </c>
      <c r="D68" s="221" t="str">
        <v>[Enter SHS Strategy #10]</v>
      </c>
      <c r="E68" s="246">
        <f ca="1">'Title IV - Budget - SHS'!M16+'Title IV - Budget - SHS'!M42+'Title IV - Budget - SHS'!M66+'Title IV - Budget - SHS'!M90+'Title IV - Budget - SHS'!M115</f>
        <v>0</v>
      </c>
    </row>
    <row r="69" spans="2:6" ht="38.25" x14ac:dyDescent="0.2">
      <c r="B69" s="96"/>
      <c r="C69" s="97"/>
      <c r="D69" s="99" t="s">
        <v>70</v>
      </c>
      <c r="E69" s="252">
        <f ca="1">SUM(E59:E68)</f>
        <v>2700</v>
      </c>
      <c r="F69" s="217" t="s">
        <v>71</v>
      </c>
    </row>
    <row r="70" spans="2:6" ht="15" x14ac:dyDescent="0.2">
      <c r="B70" s="379" t="s">
        <v>72</v>
      </c>
      <c r="C70" s="174">
        <v>1</v>
      </c>
      <c r="D70" s="245" t="str" cm="1">
        <f t="array" ref="D70:D79">_xlfn.XLOOKUP('Title IV - Program Plan - Tech'!A6:A15,'Title IV - Program Plan - Tech'!A6:A15,'Title IV - Program Plan - Tech'!B6:B15)</f>
        <v>[Enter EUT Strategy #1]</v>
      </c>
      <c r="E70" s="246">
        <f ca="1">'Title IV - Budget - Tech'!M7+'Title IV - Budget - Tech'!M33+'Title IV - Budget - Tech'!M57+'Title IV - Budget - Tech'!M81+'Title IV - Budget - Tech'!M106</f>
        <v>0</v>
      </c>
    </row>
    <row r="71" spans="2:6" ht="15" x14ac:dyDescent="0.2">
      <c r="B71" s="379"/>
      <c r="C71" s="174">
        <v>2</v>
      </c>
      <c r="D71" s="221" t="str">
        <v>[Enter EUT Strategy #2]</v>
      </c>
      <c r="E71" s="246">
        <f ca="1">'Title IV - Budget - Tech'!M8+'Title IV - Budget - Tech'!M34+'Title IV - Budget - Tech'!M58+'Title IV - Budget - Tech'!M82+'Title IV - Budget - Tech'!M107</f>
        <v>0</v>
      </c>
    </row>
    <row r="72" spans="2:6" ht="15" x14ac:dyDescent="0.2">
      <c r="B72" s="379"/>
      <c r="C72" s="174">
        <v>3</v>
      </c>
      <c r="D72" s="221" t="str">
        <v>[Enter EUT Strategy #3]</v>
      </c>
      <c r="E72" s="246">
        <f ca="1">'Title IV - Budget - Tech'!M9+'Title IV - Budget - Tech'!M35+'Title IV - Budget - Tech'!M59+'Title IV - Budget - Tech'!M83+'Title IV - Budget - Tech'!M108</f>
        <v>0</v>
      </c>
    </row>
    <row r="73" spans="2:6" ht="15" x14ac:dyDescent="0.2">
      <c r="B73" s="379"/>
      <c r="C73" s="174">
        <v>4</v>
      </c>
      <c r="D73" s="221" t="str">
        <v>[Enter EUT Strategy #4]</v>
      </c>
      <c r="E73" s="246">
        <f ca="1">'Title IV - Budget - Tech'!M10+'Title IV - Budget - Tech'!M36+'Title IV - Budget - Tech'!M60+'Title IV - Budget - Tech'!M84+'Title IV - Budget - Tech'!M109</f>
        <v>0</v>
      </c>
    </row>
    <row r="74" spans="2:6" ht="15" x14ac:dyDescent="0.2">
      <c r="B74" s="379"/>
      <c r="C74" s="174">
        <v>5</v>
      </c>
      <c r="D74" s="221" t="str">
        <v>[Enter EUT Strategy #5]</v>
      </c>
      <c r="E74" s="246">
        <f ca="1">'Title IV - Budget - Tech'!M11+'Title IV - Budget - Tech'!M37+'Title IV - Budget - Tech'!M61+'Title IV - Budget - Tech'!M85+'Title IV - Budget - Tech'!M110</f>
        <v>0</v>
      </c>
    </row>
    <row r="75" spans="2:6" ht="15" x14ac:dyDescent="0.2">
      <c r="B75" s="379"/>
      <c r="C75" s="174">
        <v>6</v>
      </c>
      <c r="D75" s="221" t="str">
        <v>[Enter EUT Strategy #6]</v>
      </c>
      <c r="E75" s="246">
        <f ca="1">'Title IV - Budget - Tech'!M12+'Title IV - Budget - Tech'!M38+'Title IV - Budget - Tech'!M62+'Title IV - Budget - Tech'!M86+'Title IV - Budget - Tech'!M111</f>
        <v>0</v>
      </c>
    </row>
    <row r="76" spans="2:6" ht="15" x14ac:dyDescent="0.2">
      <c r="B76" s="379"/>
      <c r="C76" s="174">
        <v>7</v>
      </c>
      <c r="D76" s="221" t="str">
        <v>[Enter EUT Strategy #7]</v>
      </c>
      <c r="E76" s="246">
        <f ca="1">'Title IV - Budget - Tech'!M13+'Title IV - Budget - Tech'!M39+'Title IV - Budget - Tech'!M63+'Title IV - Budget - Tech'!M87+'Title IV - Budget - Tech'!M112</f>
        <v>0</v>
      </c>
    </row>
    <row r="77" spans="2:6" ht="15" x14ac:dyDescent="0.2">
      <c r="B77" s="379"/>
      <c r="C77" s="174">
        <v>8</v>
      </c>
      <c r="D77" s="221" t="str">
        <v>[Enter EUT Strategy #8]</v>
      </c>
      <c r="E77" s="246">
        <f ca="1">'Title IV - Budget - Tech'!M14+'Title IV - Budget - Tech'!M40+'Title IV - Budget - Tech'!M64+'Title IV - Budget - Tech'!M88+'Title IV - Budget - Tech'!M113</f>
        <v>0</v>
      </c>
    </row>
    <row r="78" spans="2:6" ht="15" x14ac:dyDescent="0.2">
      <c r="B78" s="379"/>
      <c r="C78" s="174">
        <v>9</v>
      </c>
      <c r="D78" s="221" t="str">
        <v>[Enter EUT Strategy #9]</v>
      </c>
      <c r="E78" s="246">
        <f ca="1">'Title IV - Budget - Tech'!M15+'Title IV - Budget - Tech'!M41+'Title IV - Budget - Tech'!M65+'Title IV - Budget - Tech'!M89+'Title IV - Budget - Tech'!M114</f>
        <v>0</v>
      </c>
    </row>
    <row r="79" spans="2:6" ht="15" x14ac:dyDescent="0.2">
      <c r="B79" s="379"/>
      <c r="C79" s="174">
        <v>10</v>
      </c>
      <c r="D79" s="221" t="str">
        <v>[Enter EUT Strategy #10]</v>
      </c>
      <c r="E79" s="246">
        <f ca="1">'Title IV - Budget - Tech'!M16+'Title IV - Budget - Tech'!M42+'Title IV - Budget - Tech'!M66+'Title IV - Budget - Tech'!M90+'Title IV - Budget - Tech'!M115</f>
        <v>0</v>
      </c>
    </row>
    <row r="80" spans="2:6" ht="15" x14ac:dyDescent="0.2">
      <c r="B80" s="176"/>
      <c r="C80" s="177"/>
      <c r="D80" s="178" t="s">
        <v>73</v>
      </c>
      <c r="E80" s="250">
        <f>'Title IV- Set Asides '!D5</f>
        <v>0</v>
      </c>
    </row>
    <row r="81" spans="2:6" ht="38.25" x14ac:dyDescent="0.2">
      <c r="B81" s="371" t="s">
        <v>74</v>
      </c>
      <c r="C81" s="372"/>
      <c r="D81" s="373"/>
      <c r="E81" s="247">
        <f ca="1">SUM(E70:E79)</f>
        <v>0</v>
      </c>
      <c r="F81" s="217" t="s">
        <v>75</v>
      </c>
    </row>
    <row r="82" spans="2:6" ht="15" x14ac:dyDescent="0.2">
      <c r="B82" s="371" t="s">
        <v>76</v>
      </c>
      <c r="C82" s="372"/>
      <c r="D82" s="373"/>
      <c r="E82" s="247">
        <f ca="1">E81+E69+E58</f>
        <v>299400</v>
      </c>
    </row>
    <row r="83" spans="2:6" ht="15" x14ac:dyDescent="0.25">
      <c r="B83" s="374" t="s">
        <v>77</v>
      </c>
      <c r="C83" s="374"/>
      <c r="D83" s="374"/>
      <c r="E83" s="253">
        <f ca="1">SUM(E82,E47,E41,E29,E14)</f>
        <v>1645500</v>
      </c>
    </row>
  </sheetData>
  <sheetProtection algorithmName="SHA-512" hashValue="rgEiEdwjDaSLgs+HbPQPFR6qqNXRWE5ovK1R1hp+4aB8+NmlXWmoy6FAIWXbK/bJPc3xhR5MyViTkFT1PF4zRg==" saltValue="jkgd3TBK5/TS0Q81XpsaLQ==" spinCount="100000" sheet="1" autoFilter="0" pivotTables="0"/>
  <mergeCells count="15">
    <mergeCell ref="A1:E1"/>
    <mergeCell ref="B83:D83"/>
    <mergeCell ref="B82:D82"/>
    <mergeCell ref="B81:D81"/>
    <mergeCell ref="B59:B68"/>
    <mergeCell ref="B70:B79"/>
    <mergeCell ref="B48:B57"/>
    <mergeCell ref="B41:D41"/>
    <mergeCell ref="B42:B46"/>
    <mergeCell ref="B47:D47"/>
    <mergeCell ref="B4:B13"/>
    <mergeCell ref="B14:D14"/>
    <mergeCell ref="B29:D29"/>
    <mergeCell ref="B15:B28"/>
    <mergeCell ref="B30:B40"/>
  </mergeCells>
  <phoneticPr fontId="35" type="noConversion"/>
  <hyperlinks>
    <hyperlink ref="A1" location="'Application Shortcuts'!A1" display="Application Section" xr:uid="{935399FB-67C3-416C-8F06-A24E59F54C27}"/>
  </hyperlinks>
  <pageMargins left="0.25" right="0.25" top="0.75" bottom="0.75" header="0.3" footer="0.3"/>
  <pageSetup scale="76"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D5E94-AEA9-41EB-8C63-3D6D3AC91A96}">
  <dimension ref="A1:L102"/>
  <sheetViews>
    <sheetView tabSelected="1" zoomScale="120" zoomScaleNormal="120" workbookViewId="0">
      <selection activeCell="J2" sqref="J2"/>
    </sheetView>
  </sheetViews>
  <sheetFormatPr defaultRowHeight="15" x14ac:dyDescent="0.25"/>
  <cols>
    <col min="1" max="1" width="16" customWidth="1"/>
    <col min="2" max="2" width="17.7109375" customWidth="1"/>
    <col min="3" max="3" width="40.7109375" customWidth="1"/>
    <col min="4" max="4" width="25.7109375" style="288" customWidth="1"/>
    <col min="5" max="5" width="20.140625" customWidth="1"/>
    <col min="6" max="6" width="13" hidden="1" customWidth="1"/>
    <col min="7" max="7" width="19.140625" hidden="1" customWidth="1"/>
    <col min="8" max="8" width="20.140625" hidden="1" customWidth="1"/>
    <col min="9" max="9" width="0" hidden="1" customWidth="1"/>
    <col min="10" max="10" width="17.42578125" bestFit="1" customWidth="1"/>
  </cols>
  <sheetData>
    <row r="1" spans="1:12" ht="15.75" x14ac:dyDescent="0.25">
      <c r="A1" s="332" t="s">
        <v>462</v>
      </c>
      <c r="B1" s="332"/>
      <c r="C1" s="332"/>
      <c r="D1" s="332"/>
      <c r="E1" s="332"/>
      <c r="F1" s="332"/>
      <c r="G1" s="332"/>
      <c r="H1" s="332"/>
      <c r="I1" s="332"/>
      <c r="J1" s="332"/>
    </row>
    <row r="2" spans="1:12" ht="157.5" customHeight="1" x14ac:dyDescent="0.25">
      <c r="A2" s="386" t="s">
        <v>535</v>
      </c>
      <c r="B2" s="386"/>
      <c r="C2" s="386"/>
      <c r="D2" s="386"/>
      <c r="E2" s="386"/>
      <c r="J2" s="503" t="s">
        <v>534</v>
      </c>
      <c r="L2" s="153"/>
    </row>
    <row r="3" spans="1:12" ht="32.25" customHeight="1" x14ac:dyDescent="0.25">
      <c r="A3" s="386"/>
      <c r="B3" s="386"/>
      <c r="C3" s="386"/>
      <c r="D3" s="386"/>
      <c r="E3" s="386"/>
      <c r="J3" s="153"/>
      <c r="L3" s="153"/>
    </row>
    <row r="5" spans="1:12" x14ac:dyDescent="0.25">
      <c r="A5" s="387" t="s">
        <v>473</v>
      </c>
      <c r="B5" s="387"/>
      <c r="C5" s="285" t="s">
        <v>527</v>
      </c>
      <c r="D5" s="289"/>
      <c r="E5" s="167"/>
      <c r="F5" s="167"/>
      <c r="G5" s="167"/>
      <c r="H5" s="167"/>
    </row>
    <row r="6" spans="1:12" ht="15.75" thickBot="1" x14ac:dyDescent="0.3">
      <c r="A6" s="232"/>
      <c r="B6" s="167"/>
      <c r="C6" s="167"/>
      <c r="D6" s="300" t="s">
        <v>531</v>
      </c>
      <c r="F6" s="167"/>
      <c r="G6" s="167"/>
      <c r="H6" s="167"/>
    </row>
    <row r="7" spans="1:12" s="227" customFormat="1" ht="17.25" customHeight="1" thickBot="1" x14ac:dyDescent="0.3">
      <c r="A7" s="388" t="s">
        <v>255</v>
      </c>
      <c r="B7" s="393" t="s">
        <v>3</v>
      </c>
      <c r="C7" s="394"/>
      <c r="D7" s="308">
        <f>C12</f>
        <v>0</v>
      </c>
      <c r="F7" s="286"/>
      <c r="G7" s="286"/>
      <c r="H7" s="286"/>
    </row>
    <row r="8" spans="1:12" x14ac:dyDescent="0.25">
      <c r="A8" s="389"/>
      <c r="B8" s="302" t="s">
        <v>4</v>
      </c>
      <c r="C8" s="305"/>
      <c r="D8" s="167"/>
      <c r="F8" s="284"/>
      <c r="G8" s="284"/>
      <c r="H8" s="284"/>
    </row>
    <row r="9" spans="1:12" x14ac:dyDescent="0.25">
      <c r="A9" s="389"/>
      <c r="B9" s="302" t="s">
        <v>5</v>
      </c>
      <c r="C9" s="306"/>
      <c r="D9" s="166"/>
      <c r="F9" s="284"/>
      <c r="G9" s="284"/>
      <c r="H9" s="284"/>
    </row>
    <row r="10" spans="1:12" x14ac:dyDescent="0.25">
      <c r="A10" s="389"/>
      <c r="B10" s="302" t="s">
        <v>6</v>
      </c>
      <c r="C10" s="306"/>
      <c r="D10" s="167"/>
      <c r="F10" s="284"/>
      <c r="G10" s="284"/>
      <c r="H10" s="284"/>
    </row>
    <row r="11" spans="1:12" ht="15.75" thickBot="1" x14ac:dyDescent="0.3">
      <c r="A11" s="389"/>
      <c r="B11" s="302" t="s">
        <v>7</v>
      </c>
      <c r="C11" s="307"/>
      <c r="D11" s="167"/>
      <c r="F11" s="284"/>
      <c r="G11" s="284"/>
      <c r="H11" s="284"/>
    </row>
    <row r="12" spans="1:12" ht="15.75" thickBot="1" x14ac:dyDescent="0.3">
      <c r="A12" s="390"/>
      <c r="B12" s="309" t="s">
        <v>465</v>
      </c>
      <c r="C12" s="310">
        <f>SUM(C8:C11)</f>
        <v>0</v>
      </c>
      <c r="D12" s="165"/>
      <c r="F12" s="284"/>
      <c r="G12" s="284"/>
      <c r="H12" s="284"/>
    </row>
    <row r="13" spans="1:12" ht="15.75" thickBot="1" x14ac:dyDescent="0.3">
      <c r="A13" s="233"/>
      <c r="B13" s="164"/>
      <c r="C13" s="165"/>
      <c r="D13" s="301" t="s">
        <v>532</v>
      </c>
      <c r="F13" s="166"/>
      <c r="G13" s="166"/>
      <c r="H13" s="166"/>
    </row>
    <row r="14" spans="1:12" ht="15.75" thickBot="1" x14ac:dyDescent="0.3">
      <c r="A14" s="388" t="s">
        <v>92</v>
      </c>
      <c r="B14" s="391" t="s">
        <v>3</v>
      </c>
      <c r="C14" s="392"/>
      <c r="D14" s="234">
        <f>C19</f>
        <v>0</v>
      </c>
      <c r="F14" s="281"/>
      <c r="G14" s="282"/>
      <c r="H14" s="282"/>
    </row>
    <row r="15" spans="1:12" x14ac:dyDescent="0.25">
      <c r="A15" s="389"/>
      <c r="B15" s="302" t="s">
        <v>4</v>
      </c>
      <c r="C15" s="305"/>
      <c r="D15" s="289"/>
      <c r="E15" s="167"/>
      <c r="F15" s="282"/>
      <c r="G15" s="282"/>
      <c r="H15" s="282"/>
    </row>
    <row r="16" spans="1:12" x14ac:dyDescent="0.25">
      <c r="A16" s="389"/>
      <c r="B16" s="302" t="s">
        <v>5</v>
      </c>
      <c r="C16" s="306"/>
      <c r="D16" s="289"/>
      <c r="E16" s="167"/>
      <c r="F16" s="282"/>
      <c r="G16" s="282"/>
      <c r="H16" s="282"/>
    </row>
    <row r="17" spans="1:8" x14ac:dyDescent="0.25">
      <c r="A17" s="389"/>
      <c r="B17" s="302" t="s">
        <v>6</v>
      </c>
      <c r="C17" s="306"/>
      <c r="D17" s="289"/>
      <c r="E17" s="167"/>
      <c r="F17" s="282"/>
      <c r="G17" s="282"/>
      <c r="H17" s="282"/>
    </row>
    <row r="18" spans="1:8" ht="15.75" thickBot="1" x14ac:dyDescent="0.3">
      <c r="A18" s="390"/>
      <c r="B18" s="302" t="s">
        <v>7</v>
      </c>
      <c r="C18" s="307"/>
      <c r="D18" s="289"/>
      <c r="E18" s="167"/>
      <c r="F18" s="282"/>
      <c r="G18" s="282"/>
      <c r="H18" s="282"/>
    </row>
    <row r="19" spans="1:8" ht="15.75" thickBot="1" x14ac:dyDescent="0.3">
      <c r="B19" s="309" t="s">
        <v>465</v>
      </c>
      <c r="C19" s="310">
        <f>SUM(C15:C18)</f>
        <v>0</v>
      </c>
      <c r="D19" s="289"/>
      <c r="E19" s="167"/>
      <c r="F19" s="282"/>
      <c r="G19" s="282"/>
      <c r="H19" s="282"/>
    </row>
    <row r="20" spans="1:8" ht="15.75" x14ac:dyDescent="0.25">
      <c r="A20" s="283" t="s">
        <v>2</v>
      </c>
      <c r="B20" s="283"/>
      <c r="C20" s="283"/>
      <c r="D20" s="287"/>
      <c r="E20" s="4"/>
      <c r="G20" s="298"/>
      <c r="H20" s="298"/>
    </row>
    <row r="21" spans="1:8" s="116" customFormat="1" ht="15.75" x14ac:dyDescent="0.25">
      <c r="A21" s="311" t="s">
        <v>460</v>
      </c>
      <c r="B21" s="311"/>
      <c r="C21" s="312"/>
      <c r="D21" s="313"/>
      <c r="E21" s="314"/>
    </row>
    <row r="22" spans="1:8" x14ac:dyDescent="0.25">
      <c r="A22" s="72" t="s">
        <v>51</v>
      </c>
      <c r="B22" s="72" t="s">
        <v>52</v>
      </c>
      <c r="C22" s="72" t="s">
        <v>52</v>
      </c>
      <c r="D22" s="73" t="s">
        <v>53</v>
      </c>
      <c r="E22" s="155"/>
    </row>
    <row r="23" spans="1:8" x14ac:dyDescent="0.25">
      <c r="A23" s="396" t="s">
        <v>54</v>
      </c>
      <c r="B23" s="174">
        <v>1</v>
      </c>
      <c r="C23" s="242" t="str" cm="1">
        <f t="array" ref="C23:C32">_xlfn.XLOOKUP('Consolidated SW Program Plan'!A5:A14,'Consolidated SW Program Plan'!A5:A14,'Consolidated SW Program Plan'!B5:B14,)</f>
        <v>Example Strategy 1</v>
      </c>
      <c r="D23" s="290">
        <f ca="1">'Con SWP - Prog. Act. Budget'!L7+'Con SWP - Prog. Act. Budget'!L33+'Con SWP - Prog. Act. Budget'!L57+'Con SWP - Prog. Act. Budget'!L81+'Con SWP - Prog. Act. Budget'!L106</f>
        <v>150000</v>
      </c>
      <c r="E23" s="4"/>
    </row>
    <row r="24" spans="1:8" x14ac:dyDescent="0.25">
      <c r="A24" s="396"/>
      <c r="B24" s="174">
        <v>2</v>
      </c>
      <c r="C24" s="218" t="str">
        <v>Example Strategy 2</v>
      </c>
      <c r="D24" s="290">
        <f ca="1">'Con SWP - Prog. Act. Budget'!L8+'Con SWP - Prog. Act. Budget'!L34+'Con SWP - Prog. Act. Budget'!L58+'Con SWP - Prog. Act. Budget'!L82+'Con SWP - Prog. Act. Budget'!L107</f>
        <v>75000</v>
      </c>
      <c r="E24" s="4"/>
    </row>
    <row r="25" spans="1:8" x14ac:dyDescent="0.25">
      <c r="A25" s="396"/>
      <c r="B25" s="174">
        <v>3</v>
      </c>
      <c r="C25" s="218" t="str">
        <v>Example Strategy 3</v>
      </c>
      <c r="D25" s="290">
        <f ca="1">'Con SWP - Prog. Act. Budget'!L9+'Con SWP - Prog. Act. Budget'!L35+'Con SWP - Prog. Act. Budget'!L59+'Con SWP - Prog. Act. Budget'!L83+'Con SWP - Prog. Act. Budget'!L108</f>
        <v>0</v>
      </c>
      <c r="E25" s="4"/>
    </row>
    <row r="26" spans="1:8" x14ac:dyDescent="0.25">
      <c r="A26" s="396"/>
      <c r="B26" s="174">
        <v>4</v>
      </c>
      <c r="C26" s="218" t="str">
        <v>[Enter Strategy #4]</v>
      </c>
      <c r="D26" s="290">
        <f ca="1">'Con SWP - Prog. Act. Budget'!L10+'Con SWP - Prog. Act. Budget'!L36+'Con SWP - Prog. Act. Budget'!L60+'Con SWP - Prog. Act. Budget'!L84+'Con SWP - Prog. Act. Budget'!L109</f>
        <v>0</v>
      </c>
      <c r="E26" s="4"/>
    </row>
    <row r="27" spans="1:8" x14ac:dyDescent="0.25">
      <c r="A27" s="396"/>
      <c r="B27" s="174">
        <v>5</v>
      </c>
      <c r="C27" s="218" t="str">
        <v>[Enter Strategy #5]</v>
      </c>
      <c r="D27" s="290">
        <f ca="1">'Con SWP - Prog. Act. Budget'!L11+'Con SWP - Prog. Act. Budget'!L37+'Con SWP - Prog. Act. Budget'!L61+'Con SWP - Prog. Act. Budget'!L85+'Con SWP - Prog. Act. Budget'!L110</f>
        <v>0</v>
      </c>
      <c r="E27" s="4"/>
    </row>
    <row r="28" spans="1:8" x14ac:dyDescent="0.25">
      <c r="A28" s="396"/>
      <c r="B28" s="174">
        <v>6</v>
      </c>
      <c r="C28" s="218" t="str">
        <v>[Enter Strategy #6]</v>
      </c>
      <c r="D28" s="290">
        <f ca="1">'Con SWP - Prog. Act. Budget'!L12+'Con SWP - Prog. Act. Budget'!L38+'Con SWP - Prog. Act. Budget'!L62+'Con SWP - Prog. Act. Budget'!L86+'Con SWP - Prog. Act. Budget'!L111</f>
        <v>0</v>
      </c>
      <c r="E28" s="4"/>
    </row>
    <row r="29" spans="1:8" x14ac:dyDescent="0.25">
      <c r="A29" s="396"/>
      <c r="B29" s="174">
        <v>7</v>
      </c>
      <c r="C29" s="218" t="str">
        <v>[Enter Strategy #7]</v>
      </c>
      <c r="D29" s="290">
        <f ca="1">'Con SWP - Prog. Act. Budget'!L13+'Con SWP - Prog. Act. Budget'!L39+'Con SWP - Prog. Act. Budget'!L63+'Con SWP - Prog. Act. Budget'!L87+'Con SWP - Prog. Act. Budget'!L112</f>
        <v>0</v>
      </c>
      <c r="E29" s="4"/>
    </row>
    <row r="30" spans="1:8" x14ac:dyDescent="0.25">
      <c r="A30" s="396"/>
      <c r="B30" s="174">
        <v>8</v>
      </c>
      <c r="C30" s="218" t="str">
        <v>[Enter Strategy #8]</v>
      </c>
      <c r="D30" s="290">
        <f ca="1">'Con SWP - Prog. Act. Budget'!L14+'Con SWP - Prog. Act. Budget'!L40+'Con SWP - Prog. Act. Budget'!L64+'Con SWP - Prog. Act. Budget'!L88+'Con SWP - Prog. Act. Budget'!L113</f>
        <v>0</v>
      </c>
      <c r="E30" s="4"/>
    </row>
    <row r="31" spans="1:8" x14ac:dyDescent="0.25">
      <c r="A31" s="396"/>
      <c r="B31" s="174">
        <v>9</v>
      </c>
      <c r="C31" s="218" t="str">
        <v>[Enter Strategy #9]</v>
      </c>
      <c r="D31" s="290">
        <f ca="1">'Con SWP - Prog. Act. Budget'!L15+'Con SWP - Prog. Act. Budget'!L41+'Con SWP - Prog. Act. Budget'!L65+'Con SWP - Prog. Act. Budget'!L89+'Con SWP - Prog. Act. Budget'!L114</f>
        <v>0</v>
      </c>
      <c r="E31" s="4"/>
    </row>
    <row r="32" spans="1:8" ht="15.75" thickBot="1" x14ac:dyDescent="0.3">
      <c r="A32" s="396"/>
      <c r="B32" s="174">
        <v>10</v>
      </c>
      <c r="C32" s="218" t="str">
        <v>[Enter Strategy #10]</v>
      </c>
      <c r="D32" s="290">
        <f ca="1">'Con SWP - Prog. Act. Budget'!L16+'Con SWP - Prog. Act. Budget'!L42+'Con SWP - Prog. Act. Budget'!L66+'Con SWP - Prog. Act. Budget'!L90+'Con SWP - Prog. Act. Budget'!L115</f>
        <v>0</v>
      </c>
      <c r="E32" s="4"/>
    </row>
    <row r="33" spans="1:7" ht="16.5" thickTop="1" thickBot="1" x14ac:dyDescent="0.3">
      <c r="A33" s="375" t="str">
        <f>CONCATENATE(A23," Total: ")</f>
        <v xml:space="preserve">Consolidated SWP Total: </v>
      </c>
      <c r="B33" s="376"/>
      <c r="C33" s="377"/>
      <c r="D33" s="291">
        <f ca="1">SUM(D23:D32)</f>
        <v>225000</v>
      </c>
      <c r="E33" s="315"/>
      <c r="F33" s="299" t="s">
        <v>464</v>
      </c>
      <c r="G33" s="299"/>
    </row>
    <row r="34" spans="1:7" ht="15.75" thickTop="1" x14ac:dyDescent="0.25">
      <c r="A34" s="383" t="s">
        <v>55</v>
      </c>
      <c r="B34" s="174">
        <v>1</v>
      </c>
      <c r="C34" s="243" t="str" cm="1">
        <f t="array" ref="C34:C43">_xlfn.XLOOKUP('Title I - Program Plan'!A5:A14,'Title I - Program Plan'!A5:A14,'Title I - Program Plan'!B5:B14)</f>
        <v>[Enter Strategy #1]</v>
      </c>
      <c r="D34" s="290">
        <f ca="1">'Title I - Prog. Act. Budget'!L7+'Title I - Prog. Act. Budget'!L33+'Title I - Prog. Act. Budget'!L57+'Title I - Prog. Act. Budget'!L81+'Title I - Prog. Act. Budget'!L106</f>
        <v>202700</v>
      </c>
      <c r="E34" s="4"/>
    </row>
    <row r="35" spans="1:7" x14ac:dyDescent="0.25">
      <c r="A35" s="383"/>
      <c r="B35" s="174">
        <v>2</v>
      </c>
      <c r="C35" s="219" t="str">
        <v>[Enter Strategy #2]</v>
      </c>
      <c r="D35" s="290">
        <f ca="1">'Title I - Prog. Act. Budget'!L8+'Title I - Prog. Act. Budget'!L34+'Title I - Prog. Act. Budget'!L58+'Title I - Prog. Act. Budget'!L82+'Title I - Prog. Act. Budget'!L107</f>
        <v>229000</v>
      </c>
      <c r="E35" s="4"/>
    </row>
    <row r="36" spans="1:7" x14ac:dyDescent="0.25">
      <c r="A36" s="383"/>
      <c r="B36" s="174">
        <v>3</v>
      </c>
      <c r="C36" s="219" t="str">
        <v>[Enter Strategy #3]</v>
      </c>
      <c r="D36" s="290">
        <f ca="1">'Title I - Prog. Act. Budget'!L9+'Title I - Prog. Act. Budget'!L35+'Title I - Prog. Act. Budget'!L59+'Title I - Prog. Act. Budget'!L83+'Title I - Prog. Act. Budget'!L108</f>
        <v>15000</v>
      </c>
      <c r="E36" s="4"/>
    </row>
    <row r="37" spans="1:7" x14ac:dyDescent="0.25">
      <c r="A37" s="383"/>
      <c r="B37" s="174">
        <v>4</v>
      </c>
      <c r="C37" s="219" t="str">
        <v>[Enter Strategy #4]</v>
      </c>
      <c r="D37" s="290">
        <f ca="1">'Title I - Prog. Act. Budget'!L10+'Title I - Prog. Act. Budget'!L36+'Title I - Prog. Act. Budget'!L60+'Title I - Prog. Act. Budget'!L84+'Title I - Prog. Act. Budget'!L109</f>
        <v>0</v>
      </c>
      <c r="E37" s="4"/>
    </row>
    <row r="38" spans="1:7" x14ac:dyDescent="0.25">
      <c r="A38" s="383"/>
      <c r="B38" s="174">
        <v>5</v>
      </c>
      <c r="C38" s="219" t="str">
        <v>[Enter Strategy #5]</v>
      </c>
      <c r="D38" s="290">
        <f ca="1">'Title I - Prog. Act. Budget'!L11+'Title I - Prog. Act. Budget'!L37+'Title I - Prog. Act. Budget'!L61+'Title I - Prog. Act. Budget'!L85+'Title I - Prog. Act. Budget'!L110</f>
        <v>0</v>
      </c>
      <c r="E38" s="4"/>
    </row>
    <row r="39" spans="1:7" x14ac:dyDescent="0.25">
      <c r="A39" s="383"/>
      <c r="B39" s="174">
        <v>6</v>
      </c>
      <c r="C39" s="219" t="str">
        <v>[Enter Strategy #6]</v>
      </c>
      <c r="D39" s="290">
        <f ca="1">'Title I - Prog. Act. Budget'!L12+'Title I - Prog. Act. Budget'!L38+'Title I - Prog. Act. Budget'!L62+'Title I - Prog. Act. Budget'!L86+'Title I - Prog. Act. Budget'!L111</f>
        <v>0</v>
      </c>
      <c r="E39" s="4"/>
    </row>
    <row r="40" spans="1:7" x14ac:dyDescent="0.25">
      <c r="A40" s="383"/>
      <c r="B40" s="174">
        <v>7</v>
      </c>
      <c r="C40" s="219" t="str">
        <v>[Enter Strategy #7]</v>
      </c>
      <c r="D40" s="290">
        <f ca="1">'Title I - Prog. Act. Budget'!L13+'Title I - Prog. Act. Budget'!L39+'Title I - Prog. Act. Budget'!L63+'Title I - Prog. Act. Budget'!L87+'Title I - Prog. Act. Budget'!L112</f>
        <v>0</v>
      </c>
      <c r="E40" s="4"/>
    </row>
    <row r="41" spans="1:7" x14ac:dyDescent="0.25">
      <c r="A41" s="383"/>
      <c r="B41" s="174">
        <v>8</v>
      </c>
      <c r="C41" s="219" t="str">
        <v>[Enter Strategy #8]</v>
      </c>
      <c r="D41" s="290">
        <f ca="1">'Title I - Prog. Act. Budget'!L14+'Title I - Prog. Act. Budget'!L40+'Title I - Prog. Act. Budget'!L64+'Title I - Prog. Act. Budget'!L88+'Title I - Prog. Act. Budget'!L113</f>
        <v>0</v>
      </c>
      <c r="E41" s="4"/>
    </row>
    <row r="42" spans="1:7" x14ac:dyDescent="0.25">
      <c r="A42" s="383"/>
      <c r="B42" s="174">
        <v>9</v>
      </c>
      <c r="C42" s="219" t="str">
        <v>[Enter Strategy #9]</v>
      </c>
      <c r="D42" s="290">
        <f ca="1">'Title I - Prog. Act. Budget'!L15+'Title I - Prog. Act. Budget'!L41+'Title I - Prog. Act. Budget'!L65+'Title I - Prog. Act. Budget'!L89+'Title I - Prog. Act. Budget'!L114</f>
        <v>0</v>
      </c>
      <c r="E42" s="4"/>
    </row>
    <row r="43" spans="1:7" x14ac:dyDescent="0.25">
      <c r="A43" s="383"/>
      <c r="B43" s="174">
        <v>10</v>
      </c>
      <c r="C43" s="219" t="str">
        <v>[Enter Strategy #10]</v>
      </c>
      <c r="D43" s="290">
        <f ca="1">'Title I - Prog. Act. Budget'!L16+'Title I - Prog. Act. Budget'!L42+'Title I - Prog. Act. Budget'!L66+'Title I - Prog. Act. Budget'!L90+'Title I - Prog. Act. Budget'!L115</f>
        <v>0</v>
      </c>
      <c r="E43" s="4"/>
    </row>
    <row r="44" spans="1:7" x14ac:dyDescent="0.25">
      <c r="A44" s="383"/>
      <c r="B44" s="174"/>
      <c r="C44" s="319" t="s">
        <v>530</v>
      </c>
      <c r="D44" s="292">
        <f>'Title I - Set Asides'!D4</f>
        <v>0</v>
      </c>
      <c r="E44" s="4"/>
    </row>
    <row r="45" spans="1:7" x14ac:dyDescent="0.25">
      <c r="A45" s="383"/>
      <c r="B45" s="174"/>
      <c r="C45" s="220" t="s">
        <v>57</v>
      </c>
      <c r="D45" s="292">
        <f>'Title I - Set Asides'!D7</f>
        <v>0</v>
      </c>
      <c r="E45" s="4"/>
    </row>
    <row r="46" spans="1:7" x14ac:dyDescent="0.25">
      <c r="A46" s="383"/>
      <c r="B46" s="174"/>
      <c r="C46" s="319" t="s">
        <v>58</v>
      </c>
      <c r="D46" s="292">
        <f>'Title I - Set Asides'!D11</f>
        <v>0</v>
      </c>
      <c r="E46" s="4"/>
    </row>
    <row r="47" spans="1:7" x14ac:dyDescent="0.25">
      <c r="A47" s="383"/>
      <c r="B47" s="174"/>
      <c r="C47" s="220" t="s">
        <v>59</v>
      </c>
      <c r="D47" s="292">
        <f>'Title I - Set Asides'!D14</f>
        <v>0</v>
      </c>
      <c r="E47" s="4"/>
    </row>
    <row r="48" spans="1:7" x14ac:dyDescent="0.25">
      <c r="A48" s="375" t="str">
        <f>CONCATENATE(A34," Total: ")</f>
        <v xml:space="preserve">Title I Total: </v>
      </c>
      <c r="B48" s="376"/>
      <c r="C48" s="377"/>
      <c r="D48" s="291">
        <f ca="1">SUM(D34:D47)</f>
        <v>446700</v>
      </c>
      <c r="E48" s="4"/>
    </row>
    <row r="49" spans="1:5" x14ac:dyDescent="0.25">
      <c r="A49" s="380" t="s">
        <v>60</v>
      </c>
      <c r="B49" s="174">
        <v>1</v>
      </c>
      <c r="C49" s="243" t="str" cm="1">
        <f t="array" ref="C49:C58">_xlfn.XLOOKUP('Title II - Program Plan'!A5:A14,'Title II - Program Plan'!A5:A14,'Title II - Program Plan'!B5:B14)</f>
        <v>[Enter Strategy #1]</v>
      </c>
      <c r="D49" s="293">
        <f ca="1">'Title II - Prog. Act. Budget '!L7+'Title II - Prog. Act. Budget '!L33+'Title II - Prog. Act. Budget '!L57+'Title II - Prog. Act. Budget '!L81+'Title II - Prog. Act. Budget '!L106</f>
        <v>202700</v>
      </c>
      <c r="E49" s="4"/>
    </row>
    <row r="50" spans="1:5" x14ac:dyDescent="0.25">
      <c r="A50" s="380"/>
      <c r="B50" s="174">
        <v>2</v>
      </c>
      <c r="C50" s="219" t="str">
        <v>[Enter Strategy #2]</v>
      </c>
      <c r="D50" s="293">
        <f ca="1">'Title II - Prog. Act. Budget '!L8+'Title II - Prog. Act. Budget '!L34+'Title II - Prog. Act. Budget '!L58+'Title II - Prog. Act. Budget '!L82+'Title II - Prog. Act. Budget '!L107</f>
        <v>229000</v>
      </c>
      <c r="E50" s="4"/>
    </row>
    <row r="51" spans="1:5" x14ac:dyDescent="0.25">
      <c r="A51" s="380"/>
      <c r="B51" s="174">
        <v>3</v>
      </c>
      <c r="C51" s="219" t="str">
        <v>[Enter Strategy #3]</v>
      </c>
      <c r="D51" s="293">
        <f ca="1">'Title II - Prog. Act. Budget '!L9+'Title II - Prog. Act. Budget '!L35+'Title II - Prog. Act. Budget '!L59+'Title II - Prog. Act. Budget '!L83+'Title II - Prog. Act. Budget '!L108</f>
        <v>15000</v>
      </c>
      <c r="E51" s="4"/>
    </row>
    <row r="52" spans="1:5" x14ac:dyDescent="0.25">
      <c r="A52" s="380"/>
      <c r="B52" s="174">
        <v>4</v>
      </c>
      <c r="C52" s="219" t="str">
        <v>[Enter Strategy #4]</v>
      </c>
      <c r="D52" s="293">
        <f ca="1">'Title II - Prog. Act. Budget '!L10+'Title II - Prog. Act. Budget '!L36+'Title II - Prog. Act. Budget '!L60+'Title II - Prog. Act. Budget '!L84+'Title II - Prog. Act. Budget '!L109</f>
        <v>0</v>
      </c>
      <c r="E52" s="4"/>
    </row>
    <row r="53" spans="1:5" x14ac:dyDescent="0.25">
      <c r="A53" s="380"/>
      <c r="B53" s="174">
        <v>5</v>
      </c>
      <c r="C53" s="219" t="str">
        <v>[Enter Strategy #5]</v>
      </c>
      <c r="D53" s="293">
        <f ca="1">'Title II - Prog. Act. Budget '!L11+'Title II - Prog. Act. Budget '!L37+'Title II - Prog. Act. Budget '!L61+'Title II - Prog. Act. Budget '!L85+'Title II - Prog. Act. Budget '!L110</f>
        <v>0</v>
      </c>
      <c r="E53" s="4"/>
    </row>
    <row r="54" spans="1:5" x14ac:dyDescent="0.25">
      <c r="A54" s="380"/>
      <c r="B54" s="174">
        <v>6</v>
      </c>
      <c r="C54" s="219" t="str">
        <v>[Enter Strategy #6]</v>
      </c>
      <c r="D54" s="293">
        <f ca="1">'Title II - Prog. Act. Budget '!L12+'Title II - Prog. Act. Budget '!L38+'Title II - Prog. Act. Budget '!L62+'Title II - Prog. Act. Budget '!L86+'Title II - Prog. Act. Budget '!L111</f>
        <v>0</v>
      </c>
      <c r="E54" s="4"/>
    </row>
    <row r="55" spans="1:5" x14ac:dyDescent="0.25">
      <c r="A55" s="380"/>
      <c r="B55" s="174">
        <v>7</v>
      </c>
      <c r="C55" s="219" t="str">
        <v>[Enter Strategy #7]</v>
      </c>
      <c r="D55" s="293">
        <f ca="1">'Title II - Prog. Act. Budget '!L13+'Title II - Prog. Act. Budget '!L39+'Title II - Prog. Act. Budget '!L63+'Title II - Prog. Act. Budget '!L87+'Title II - Prog. Act. Budget '!L112</f>
        <v>0</v>
      </c>
      <c r="E55" s="4"/>
    </row>
    <row r="56" spans="1:5" x14ac:dyDescent="0.25">
      <c r="A56" s="380"/>
      <c r="B56" s="174">
        <v>8</v>
      </c>
      <c r="C56" s="219" t="str">
        <v>[Enter Strategy #8]</v>
      </c>
      <c r="D56" s="293">
        <f ca="1">'Title II - Prog. Act. Budget '!L14+'Title II - Prog. Act. Budget '!L40+'Title II - Prog. Act. Budget '!L64+'Title II - Prog. Act. Budget '!L88+'Title II - Prog. Act. Budget '!L113</f>
        <v>0</v>
      </c>
      <c r="E56" s="4"/>
    </row>
    <row r="57" spans="1:5" x14ac:dyDescent="0.25">
      <c r="A57" s="380"/>
      <c r="B57" s="174">
        <v>9</v>
      </c>
      <c r="C57" s="219" t="str">
        <v>[Enter Strategy #9]</v>
      </c>
      <c r="D57" s="293">
        <f ca="1">'Title II - Prog. Act. Budget '!L15+'Title II - Prog. Act. Budget '!L41+'Title II - Prog. Act. Budget '!L65+'Title II - Prog. Act. Budget '!L89+'Title II - Prog. Act. Budget '!L114</f>
        <v>0</v>
      </c>
      <c r="E57" s="4"/>
    </row>
    <row r="58" spans="1:5" x14ac:dyDescent="0.25">
      <c r="A58" s="380"/>
      <c r="B58" s="174">
        <v>10</v>
      </c>
      <c r="C58" s="219" t="str">
        <v>[Enter Strategy #10]</v>
      </c>
      <c r="D58" s="293">
        <f ca="1">'Title II - Prog. Act. Budget '!L16+'Title II - Prog. Act. Budget '!L42+'Title II - Prog. Act. Budget '!L66+'Title II - Prog. Act. Budget '!L90+'Title II - Prog. Act. Budget '!L115</f>
        <v>0</v>
      </c>
      <c r="E58" s="4"/>
    </row>
    <row r="59" spans="1:5" x14ac:dyDescent="0.25">
      <c r="A59" s="380"/>
      <c r="B59" s="174"/>
      <c r="C59" s="320" t="s">
        <v>57</v>
      </c>
      <c r="D59" s="294">
        <f>'Title II- Set Asides'!D4</f>
        <v>0</v>
      </c>
      <c r="E59" s="4"/>
    </row>
    <row r="60" spans="1:5" x14ac:dyDescent="0.25">
      <c r="A60" s="375" t="str">
        <f>CONCATENATE(A49," Total: ")</f>
        <v xml:space="preserve">Title II Total: </v>
      </c>
      <c r="B60" s="376"/>
      <c r="C60" s="377"/>
      <c r="D60" s="291">
        <f ca="1">SUM(D49:D58)</f>
        <v>446700</v>
      </c>
      <c r="E60" s="4"/>
    </row>
    <row r="61" spans="1:5" ht="38.25" x14ac:dyDescent="0.25">
      <c r="A61" s="395" t="s">
        <v>61</v>
      </c>
      <c r="B61" s="321" t="s">
        <v>62</v>
      </c>
      <c r="C61" s="243" cm="1">
        <f t="array" ref="C61:C64">_xlfn.XLOOKUP('Title III - Program Plan'!A5:A8,'Title III - Program Plan'!A5:A8,'Title III - Program Plan'!B5:B8)</f>
        <v>0</v>
      </c>
      <c r="D61" s="290">
        <f ca="1">'Title III - Prog. Act. Budget'!L7+'Title III - Prog. Act. Budget'!L33+'Title III - Prog. Act. Budget'!L57+'Title III - Prog. Act. Budget'!L81+'Title III - Prog. Act. Budget'!L106</f>
        <v>100000</v>
      </c>
      <c r="E61" s="4"/>
    </row>
    <row r="62" spans="1:5" ht="63.75" x14ac:dyDescent="0.25">
      <c r="A62" s="395"/>
      <c r="B62" s="322" t="s">
        <v>63</v>
      </c>
      <c r="C62" s="219">
        <v>0</v>
      </c>
      <c r="D62" s="290">
        <f ca="1">'Title III - Prog. Act. Budget'!L8+'Title III - Prog. Act. Budget'!L34+'Title III - Prog. Act. Budget'!L58+'Title III - Prog. Act. Budget'!L82+'Title III - Prog. Act. Budget'!L107</f>
        <v>125000</v>
      </c>
      <c r="E62" s="4"/>
    </row>
    <row r="63" spans="1:5" ht="51" x14ac:dyDescent="0.25">
      <c r="A63" s="395"/>
      <c r="B63" s="322" t="s">
        <v>64</v>
      </c>
      <c r="C63" s="219">
        <v>0</v>
      </c>
      <c r="D63" s="290">
        <f ca="1">'Title III - Prog. Act. Budget'!L9+'Title III - Prog. Act. Budget'!L35+'Title III - Prog. Act. Budget'!L59+'Title III - Prog. Act. Budget'!L83+'Title III - Prog. Act. Budget'!L108</f>
        <v>2700</v>
      </c>
      <c r="E63" s="4"/>
    </row>
    <row r="64" spans="1:5" ht="38.25" x14ac:dyDescent="0.25">
      <c r="A64" s="395"/>
      <c r="B64" s="323" t="str">
        <f>'Title III - Program Plan'!A8</f>
        <v>Strategy #4  - [Enter Optional LEA Specific Strategy]</v>
      </c>
      <c r="C64" s="219">
        <v>0</v>
      </c>
      <c r="D64" s="290">
        <f ca="1">'Title III - Prog. Act. Budget'!L10+'Title III - Prog. Act. Budget'!L36+'Title III - Prog. Act. Budget'!L60+'Title III - Prog. Act. Budget'!L84+'Title III - Prog. Act. Budget'!L109</f>
        <v>0</v>
      </c>
      <c r="E64" s="4"/>
    </row>
    <row r="65" spans="1:6" x14ac:dyDescent="0.25">
      <c r="A65" s="395"/>
      <c r="B65" s="175"/>
      <c r="C65" s="175" t="s">
        <v>57</v>
      </c>
      <c r="D65" s="295">
        <f>'Title III- Set Asides'!D4</f>
        <v>0</v>
      </c>
      <c r="E65" s="4"/>
    </row>
    <row r="66" spans="1:6" x14ac:dyDescent="0.25">
      <c r="A66" s="371" t="s">
        <v>65</v>
      </c>
      <c r="B66" s="372"/>
      <c r="C66" s="373"/>
      <c r="D66" s="291">
        <f ca="1">D61+D62+D63+D64+D65</f>
        <v>227700</v>
      </c>
      <c r="E66" s="4"/>
    </row>
    <row r="67" spans="1:6" x14ac:dyDescent="0.25">
      <c r="A67" s="379" t="s">
        <v>66</v>
      </c>
      <c r="B67" s="174">
        <v>1</v>
      </c>
      <c r="C67" s="245" t="str" cm="1">
        <f t="array" ref="C67:C76">_xlfn.XLOOKUP('Title IV - Program Plan - WRE'!A6:A15,'Title IV - Program Plan - WRE'!A6:A15,'Title IV - Program Plan - WRE'!B6:B15)</f>
        <v>[Enter WRE Strategy #1]</v>
      </c>
      <c r="D67" s="290">
        <f ca="1">'Title IV - Budget - WRE'!M7+'Title IV - Budget - WRE'!M33+'Title IV - Budget - WRE'!M57+'Title IV - Budget - WRE'!M81+'Title IV - Budget - WRE'!M106</f>
        <v>152700</v>
      </c>
      <c r="E67" s="4"/>
    </row>
    <row r="68" spans="1:6" x14ac:dyDescent="0.25">
      <c r="A68" s="379"/>
      <c r="B68" s="174">
        <v>2</v>
      </c>
      <c r="C68" s="221" t="str">
        <v>[Enter WRE Strategy #2]</v>
      </c>
      <c r="D68" s="290">
        <f ca="1">'Title IV - Budget - WRE'!M8+'Title IV - Budget - WRE'!M34+'Title IV - Budget - WRE'!M58+'Title IV - Budget - WRE'!M82+'Title IV - Budget - WRE'!M107</f>
        <v>129000</v>
      </c>
      <c r="E68" s="4"/>
    </row>
    <row r="69" spans="1:6" x14ac:dyDescent="0.25">
      <c r="A69" s="379"/>
      <c r="B69" s="174">
        <v>3</v>
      </c>
      <c r="C69" s="221" t="str">
        <v>[Enter WRE Strategy #3]</v>
      </c>
      <c r="D69" s="290">
        <f ca="1">'Title IV - Budget - WRE'!M9+'Title IV - Budget - WRE'!M35+'Title IV - Budget - WRE'!M59+'Title IV - Budget - WRE'!M83+'Title IV - Budget - WRE'!M108</f>
        <v>15000</v>
      </c>
      <c r="E69" s="4"/>
    </row>
    <row r="70" spans="1:6" x14ac:dyDescent="0.25">
      <c r="A70" s="379"/>
      <c r="B70" s="174">
        <v>4</v>
      </c>
      <c r="C70" s="221" t="str">
        <v>[Enter WRE Strategy #4]</v>
      </c>
      <c r="D70" s="290">
        <f ca="1">'Title IV - Budget - WRE'!M10+'Title IV - Budget - WRE'!M36+'Title IV - Budget - WRE'!M60+'Title IV - Budget - WRE'!M84+'Title IV - Budget - WRE'!M109</f>
        <v>0</v>
      </c>
      <c r="E70" s="4"/>
    </row>
    <row r="71" spans="1:6" x14ac:dyDescent="0.25">
      <c r="A71" s="379"/>
      <c r="B71" s="174">
        <v>5</v>
      </c>
      <c r="C71" s="221" t="str">
        <v>[Enter WRE Strategy #5]</v>
      </c>
      <c r="D71" s="290">
        <f ca="1">'Title IV - Budget - WRE'!M11+'Title IV - Budget - WRE'!M37+'Title IV - Budget - WRE'!M61+'Title IV - Budget - WRE'!M85+'Title IV - Budget - WRE'!M110</f>
        <v>0</v>
      </c>
      <c r="E71" s="4"/>
    </row>
    <row r="72" spans="1:6" x14ac:dyDescent="0.25">
      <c r="A72" s="379"/>
      <c r="B72" s="174">
        <v>6</v>
      </c>
      <c r="C72" s="221" t="str">
        <v>[Enter WRE Strategy #6]</v>
      </c>
      <c r="D72" s="290">
        <f ca="1">'Title IV - Budget - WRE'!M12+'Title IV - Budget - WRE'!M38+'Title IV - Budget - WRE'!M62+'Title IV - Budget - WRE'!M86+'Title IV - Budget - WRE'!M111</f>
        <v>0</v>
      </c>
      <c r="E72" s="4"/>
    </row>
    <row r="73" spans="1:6" x14ac:dyDescent="0.25">
      <c r="A73" s="379"/>
      <c r="B73" s="174">
        <v>7</v>
      </c>
      <c r="C73" s="221" t="str">
        <v>[Enter WRE Strategy #7]</v>
      </c>
      <c r="D73" s="290">
        <f ca="1">'Title IV - Budget - WRE'!M13+'Title IV - Budget - WRE'!M39+'Title IV - Budget - WRE'!M63+'Title IV - Budget - WRE'!M87+'Title IV - Budget - WRE'!M112</f>
        <v>0</v>
      </c>
      <c r="E73" s="4"/>
    </row>
    <row r="74" spans="1:6" x14ac:dyDescent="0.25">
      <c r="A74" s="379"/>
      <c r="B74" s="174">
        <v>8</v>
      </c>
      <c r="C74" s="221" t="str">
        <v>[Enter WRE Strategy #8]</v>
      </c>
      <c r="D74" s="290">
        <f ca="1">'Title IV - Budget - WRE'!M14+'Title IV - Budget - WRE'!M40+'Title IV - Budget - WRE'!M64+'Title IV - Budget - WRE'!M88+'Title IV - Budget - WRE'!M113</f>
        <v>0</v>
      </c>
      <c r="E74" s="4"/>
    </row>
    <row r="75" spans="1:6" x14ac:dyDescent="0.25">
      <c r="A75" s="379"/>
      <c r="B75" s="174">
        <v>9</v>
      </c>
      <c r="C75" s="221" t="str">
        <v>[Enter WRE Strategy #9]</v>
      </c>
      <c r="D75" s="290">
        <f ca="1">'Title IV - Budget - WRE'!M15+'Title IV - Budget - WRE'!M41+'Title IV - Budget - WRE'!M65+'Title IV - Budget - WRE'!M89+'Title IV - Budget - WRE'!M114</f>
        <v>0</v>
      </c>
      <c r="E75" s="4"/>
    </row>
    <row r="76" spans="1:6" x14ac:dyDescent="0.25">
      <c r="A76" s="379"/>
      <c r="B76" s="174">
        <v>10</v>
      </c>
      <c r="C76" s="221" t="str">
        <v>[Enter WRE Strategy #10]</v>
      </c>
      <c r="D76" s="290">
        <f ca="1">'Title IV - Budget - WRE'!M16+'Title IV - Budget - WRE'!M42+'Title IV - Budget - WRE'!M66+'Title IV - Budget - WRE'!M90+'Title IV - Budget - WRE'!M115</f>
        <v>0</v>
      </c>
      <c r="E76" s="4"/>
    </row>
    <row r="77" spans="1:6" x14ac:dyDescent="0.25">
      <c r="A77" s="98"/>
      <c r="B77" s="98"/>
      <c r="C77" s="100" t="s">
        <v>67</v>
      </c>
      <c r="D77" s="296">
        <f ca="1">SUM(D67:D76)</f>
        <v>296700</v>
      </c>
      <c r="E77" s="384"/>
      <c r="F77" s="385"/>
    </row>
    <row r="78" spans="1:6" x14ac:dyDescent="0.25">
      <c r="A78" s="379" t="s">
        <v>69</v>
      </c>
      <c r="B78" s="174">
        <v>1</v>
      </c>
      <c r="C78" s="245" t="str" cm="1">
        <f t="array" ref="C78:C87">_xlfn.XLOOKUP('Title IV - Program Plan - SHS'!A6:A15,'Title IV - Program Plan - SHS'!A6:A15,'Title IV - Program Plan - SHS'!B6:B15)</f>
        <v>[Enter SHS Strategy #1]</v>
      </c>
      <c r="D78" s="290">
        <f ca="1">'Title IV - Budget - SHS'!M7+'Title IV - Budget - SHS'!M33+'Title IV - Budget - SHS'!M57+'Title IV - Budget - SHS'!M81+'Title IV - Budget - SHS'!M106</f>
        <v>2700</v>
      </c>
      <c r="E78" s="4"/>
    </row>
    <row r="79" spans="1:6" x14ac:dyDescent="0.25">
      <c r="A79" s="379"/>
      <c r="B79" s="174">
        <v>2</v>
      </c>
      <c r="C79" s="221" t="str">
        <v>[Enter SHS Strategy #2]</v>
      </c>
      <c r="D79" s="290">
        <f ca="1">'Title IV - Budget - SHS'!M8+'Title IV - Budget - SHS'!M34+'Title IV - Budget - SHS'!M58+'Title IV - Budget - SHS'!M82+'Title IV - Budget - SHS'!M107</f>
        <v>0</v>
      </c>
      <c r="E79" s="4"/>
    </row>
    <row r="80" spans="1:6" x14ac:dyDescent="0.25">
      <c r="A80" s="379"/>
      <c r="B80" s="174">
        <v>3</v>
      </c>
      <c r="C80" s="221" t="str">
        <v>[Enter SHS Strategy #3]</v>
      </c>
      <c r="D80" s="290">
        <f ca="1">'Title IV - Budget - SHS'!M9+'Title IV - Budget - SHS'!M35+'Title IV - Budget - SHS'!M59+'Title IV - Budget - SHS'!M83+'Title IV - Budget - SHS'!M108</f>
        <v>0</v>
      </c>
      <c r="E80" s="5"/>
    </row>
    <row r="81" spans="1:6" x14ac:dyDescent="0.25">
      <c r="A81" s="379"/>
      <c r="B81" s="174">
        <v>4</v>
      </c>
      <c r="C81" s="221" t="str">
        <v>[Enter SHS Strategy #4]</v>
      </c>
      <c r="D81" s="290">
        <f ca="1">'Title IV - Budget - SHS'!M10+'Title IV - Budget - SHS'!M36+'Title IV - Budget - SHS'!M60+'Title IV - Budget - SHS'!M84+'Title IV - Budget - SHS'!M109</f>
        <v>0</v>
      </c>
      <c r="E81" s="4"/>
    </row>
    <row r="82" spans="1:6" x14ac:dyDescent="0.25">
      <c r="A82" s="379"/>
      <c r="B82" s="174">
        <v>5</v>
      </c>
      <c r="C82" s="221" t="str">
        <v>[Enter SHS Strategy #5]</v>
      </c>
      <c r="D82" s="290">
        <f ca="1">'Title IV - Budget - SHS'!M11+'Title IV - Budget - SHS'!M37+'Title IV - Budget - SHS'!M61+'Title IV - Budget - SHS'!M85+'Title IV - Budget - SHS'!M110</f>
        <v>0</v>
      </c>
      <c r="E82" s="4"/>
    </row>
    <row r="83" spans="1:6" x14ac:dyDescent="0.25">
      <c r="A83" s="379"/>
      <c r="B83" s="174">
        <v>6</v>
      </c>
      <c r="C83" s="221" t="str">
        <v>[Enter SHS Strategy #6]</v>
      </c>
      <c r="D83" s="290">
        <f ca="1">'Title IV - Budget - SHS'!M12+'Title IV - Budget - SHS'!M38+'Title IV - Budget - SHS'!M62+'Title IV - Budget - SHS'!M86+'Title IV - Budget - SHS'!M111</f>
        <v>0</v>
      </c>
      <c r="E83" s="4"/>
    </row>
    <row r="84" spans="1:6" x14ac:dyDescent="0.25">
      <c r="A84" s="379"/>
      <c r="B84" s="174">
        <v>7</v>
      </c>
      <c r="C84" s="221" t="str">
        <v>[Enter SHS Strategy #7]</v>
      </c>
      <c r="D84" s="290">
        <f ca="1">'Title IV - Budget - SHS'!M13+'Title IV - Budget - SHS'!M39+'Title IV - Budget - SHS'!M63+'Title IV - Budget - SHS'!M87+'Title IV - Budget - SHS'!M112</f>
        <v>0</v>
      </c>
      <c r="E84" s="4"/>
    </row>
    <row r="85" spans="1:6" x14ac:dyDescent="0.25">
      <c r="A85" s="379"/>
      <c r="B85" s="174">
        <v>8</v>
      </c>
      <c r="C85" s="221" t="str">
        <v>[Enter SHS Strategy #8]</v>
      </c>
      <c r="D85" s="290">
        <f ca="1">'Title IV - Budget - SHS'!M14+'Title IV - Budget - SHS'!M40+'Title IV - Budget - SHS'!M64+'Title IV - Budget - SHS'!M88+'Title IV - Budget - SHS'!M113</f>
        <v>0</v>
      </c>
      <c r="E85" s="4"/>
    </row>
    <row r="86" spans="1:6" x14ac:dyDescent="0.25">
      <c r="A86" s="379"/>
      <c r="B86" s="174">
        <v>9</v>
      </c>
      <c r="C86" s="221" t="str">
        <v>[Enter SHS Strategy #9]</v>
      </c>
      <c r="D86" s="290">
        <f ca="1">'Title IV - Budget - SHS'!M15+'Title IV - Budget - SHS'!M41+'Title IV - Budget - SHS'!M65+'Title IV - Budget - SHS'!M89+'Title IV - Budget - SHS'!M114</f>
        <v>0</v>
      </c>
      <c r="E86" s="4"/>
    </row>
    <row r="87" spans="1:6" x14ac:dyDescent="0.25">
      <c r="A87" s="379"/>
      <c r="B87" s="174">
        <v>10</v>
      </c>
      <c r="C87" s="221" t="str">
        <v>[Enter SHS Strategy #10]</v>
      </c>
      <c r="D87" s="290">
        <f ca="1">'Title IV - Budget - SHS'!M16+'Title IV - Budget - SHS'!M42+'Title IV - Budget - SHS'!M66+'Title IV - Budget - SHS'!M90+'Title IV - Budget - SHS'!M115</f>
        <v>0</v>
      </c>
      <c r="E87" s="4"/>
    </row>
    <row r="88" spans="1:6" x14ac:dyDescent="0.25">
      <c r="A88" s="96"/>
      <c r="B88" s="97"/>
      <c r="C88" s="99" t="s">
        <v>70</v>
      </c>
      <c r="D88" s="296">
        <f ca="1">SUM(D78:D87)</f>
        <v>2700</v>
      </c>
      <c r="E88" s="384"/>
      <c r="F88" s="385"/>
    </row>
    <row r="89" spans="1:6" x14ac:dyDescent="0.25">
      <c r="A89" s="379" t="s">
        <v>72</v>
      </c>
      <c r="B89" s="174">
        <v>1</v>
      </c>
      <c r="C89" s="245" t="str" cm="1">
        <f t="array" ref="C89:C98">_xlfn.XLOOKUP('Title IV - Program Plan - Tech'!A6:A15,'Title IV - Program Plan - Tech'!A6:A15,'Title IV - Program Plan - Tech'!B6:B15)</f>
        <v>[Enter EUT Strategy #1]</v>
      </c>
      <c r="D89" s="290">
        <f ca="1">'Title IV - Budget - Tech'!M7+'Title IV - Budget - Tech'!M33+'Title IV - Budget - Tech'!M57+'Title IV - Budget - Tech'!M81+'Title IV - Budget - Tech'!M106</f>
        <v>0</v>
      </c>
      <c r="E89" s="4"/>
    </row>
    <row r="90" spans="1:6" x14ac:dyDescent="0.25">
      <c r="A90" s="379"/>
      <c r="B90" s="174">
        <v>2</v>
      </c>
      <c r="C90" s="221" t="str">
        <v>[Enter EUT Strategy #2]</v>
      </c>
      <c r="D90" s="290">
        <f ca="1">'Title IV - Budget - Tech'!M8+'Title IV - Budget - Tech'!M34+'Title IV - Budget - Tech'!M58+'Title IV - Budget - Tech'!M82+'Title IV - Budget - Tech'!M107</f>
        <v>0</v>
      </c>
      <c r="E90" s="4"/>
    </row>
    <row r="91" spans="1:6" x14ac:dyDescent="0.25">
      <c r="A91" s="379"/>
      <c r="B91" s="174">
        <v>3</v>
      </c>
      <c r="C91" s="221" t="str">
        <v>[Enter EUT Strategy #3]</v>
      </c>
      <c r="D91" s="290">
        <f ca="1">'Title IV - Budget - Tech'!M9+'Title IV - Budget - Tech'!M35+'Title IV - Budget - Tech'!M59+'Title IV - Budget - Tech'!M83+'Title IV - Budget - Tech'!M108</f>
        <v>0</v>
      </c>
      <c r="E91" s="4"/>
    </row>
    <row r="92" spans="1:6" x14ac:dyDescent="0.25">
      <c r="A92" s="379"/>
      <c r="B92" s="174">
        <v>4</v>
      </c>
      <c r="C92" s="221" t="str">
        <v>[Enter EUT Strategy #4]</v>
      </c>
      <c r="D92" s="290">
        <f ca="1">'Title IV - Budget - Tech'!M10+'Title IV - Budget - Tech'!M36+'Title IV - Budget - Tech'!M60+'Title IV - Budget - Tech'!M84+'Title IV - Budget - Tech'!M109</f>
        <v>0</v>
      </c>
      <c r="E92" s="4"/>
    </row>
    <row r="93" spans="1:6" x14ac:dyDescent="0.25">
      <c r="A93" s="379"/>
      <c r="B93" s="174">
        <v>5</v>
      </c>
      <c r="C93" s="221" t="str">
        <v>[Enter EUT Strategy #5]</v>
      </c>
      <c r="D93" s="290">
        <f ca="1">'Title IV - Budget - Tech'!M11+'Title IV - Budget - Tech'!M37+'Title IV - Budget - Tech'!M61+'Title IV - Budget - Tech'!M85+'Title IV - Budget - Tech'!M110</f>
        <v>0</v>
      </c>
      <c r="E93" s="4"/>
    </row>
    <row r="94" spans="1:6" x14ac:dyDescent="0.25">
      <c r="A94" s="379"/>
      <c r="B94" s="174">
        <v>6</v>
      </c>
      <c r="C94" s="221" t="str">
        <v>[Enter EUT Strategy #6]</v>
      </c>
      <c r="D94" s="290">
        <f ca="1">'Title IV - Budget - Tech'!M12+'Title IV - Budget - Tech'!M38+'Title IV - Budget - Tech'!M62+'Title IV - Budget - Tech'!M86+'Title IV - Budget - Tech'!M111</f>
        <v>0</v>
      </c>
      <c r="E94" s="4"/>
    </row>
    <row r="95" spans="1:6" x14ac:dyDescent="0.25">
      <c r="A95" s="379"/>
      <c r="B95" s="174">
        <v>7</v>
      </c>
      <c r="C95" s="221" t="str">
        <v>[Enter EUT Strategy #7]</v>
      </c>
      <c r="D95" s="290">
        <f ca="1">'Title IV - Budget - Tech'!M13+'Title IV - Budget - Tech'!M39+'Title IV - Budget - Tech'!M63+'Title IV - Budget - Tech'!M87+'Title IV - Budget - Tech'!M112</f>
        <v>0</v>
      </c>
      <c r="E95" s="4"/>
    </row>
    <row r="96" spans="1:6" x14ac:dyDescent="0.25">
      <c r="A96" s="379"/>
      <c r="B96" s="174">
        <v>8</v>
      </c>
      <c r="C96" s="221" t="str">
        <v>[Enter EUT Strategy #8]</v>
      </c>
      <c r="D96" s="290">
        <f ca="1">'Title IV - Budget - Tech'!M14+'Title IV - Budget - Tech'!M40+'Title IV - Budget - Tech'!M64+'Title IV - Budget - Tech'!M88+'Title IV - Budget - Tech'!M113</f>
        <v>0</v>
      </c>
      <c r="E96" s="4"/>
    </row>
    <row r="97" spans="1:6" x14ac:dyDescent="0.25">
      <c r="A97" s="379"/>
      <c r="B97" s="174">
        <v>9</v>
      </c>
      <c r="C97" s="221" t="str">
        <v>[Enter EUT Strategy #9]</v>
      </c>
      <c r="D97" s="290">
        <f ca="1">'Title IV - Budget - Tech'!M15+'Title IV - Budget - Tech'!M41+'Title IV - Budget - Tech'!M65+'Title IV - Budget - Tech'!M89+'Title IV - Budget - Tech'!M114</f>
        <v>0</v>
      </c>
      <c r="E97" s="4"/>
    </row>
    <row r="98" spans="1:6" x14ac:dyDescent="0.25">
      <c r="A98" s="379"/>
      <c r="B98" s="174">
        <v>10</v>
      </c>
      <c r="C98" s="221" t="str">
        <v>[Enter EUT Strategy #10]</v>
      </c>
      <c r="D98" s="290">
        <f ca="1">'Title IV - Budget - Tech'!M16+'Title IV - Budget - Tech'!M42+'Title IV - Budget - Tech'!M66+'Title IV - Budget - Tech'!M90+'Title IV - Budget - Tech'!M115</f>
        <v>0</v>
      </c>
      <c r="E98" s="4"/>
    </row>
    <row r="99" spans="1:6" x14ac:dyDescent="0.25">
      <c r="A99" s="176"/>
      <c r="B99" s="177"/>
      <c r="C99" s="178" t="s">
        <v>73</v>
      </c>
      <c r="D99" s="294">
        <f>'Title IV- Set Asides '!D5</f>
        <v>0</v>
      </c>
      <c r="E99" s="4"/>
    </row>
    <row r="100" spans="1:6" x14ac:dyDescent="0.25">
      <c r="A100" s="316"/>
      <c r="B100" s="317"/>
      <c r="C100" s="318" t="s">
        <v>529</v>
      </c>
      <c r="D100" s="291">
        <f ca="1">SUM(D89:D98)</f>
        <v>0</v>
      </c>
      <c r="E100" s="384"/>
      <c r="F100" s="385"/>
    </row>
    <row r="101" spans="1:6" x14ac:dyDescent="0.25">
      <c r="A101" s="371" t="s">
        <v>76</v>
      </c>
      <c r="B101" s="372"/>
      <c r="C101" s="373"/>
      <c r="D101" s="291">
        <f ca="1">D100+D88+D77</f>
        <v>299400</v>
      </c>
      <c r="E101" s="4"/>
    </row>
    <row r="102" spans="1:6" x14ac:dyDescent="0.25">
      <c r="A102" s="374" t="s">
        <v>77</v>
      </c>
      <c r="B102" s="374"/>
      <c r="C102" s="374"/>
      <c r="D102" s="297">
        <f ca="1">SUM(D101,D66,D60,D48,D33)</f>
        <v>1645500</v>
      </c>
      <c r="E102" s="4"/>
    </row>
  </sheetData>
  <mergeCells count="24">
    <mergeCell ref="A101:C101"/>
    <mergeCell ref="A102:C102"/>
    <mergeCell ref="A60:C60"/>
    <mergeCell ref="A61:A65"/>
    <mergeCell ref="A66:C66"/>
    <mergeCell ref="A67:A76"/>
    <mergeCell ref="A78:A87"/>
    <mergeCell ref="A89:A98"/>
    <mergeCell ref="E88:F88"/>
    <mergeCell ref="E100:F100"/>
    <mergeCell ref="A1:J1"/>
    <mergeCell ref="A2:E2"/>
    <mergeCell ref="A5:B5"/>
    <mergeCell ref="E77:F77"/>
    <mergeCell ref="A7:A12"/>
    <mergeCell ref="A14:A18"/>
    <mergeCell ref="B14:C14"/>
    <mergeCell ref="B7:C7"/>
    <mergeCell ref="A49:A59"/>
    <mergeCell ref="A23:A32"/>
    <mergeCell ref="A33:C33"/>
    <mergeCell ref="A34:A47"/>
    <mergeCell ref="A48:C48"/>
    <mergeCell ref="A3:E3"/>
  </mergeCells>
  <hyperlinks>
    <hyperlink ref="A1" location="'Application Shortcuts'!A1" display="Application Section" xr:uid="{8AA322CE-1196-42B9-9A76-95903809680B}"/>
    <hyperlink ref="J2" r:id="rId1" location=":~:text=Preliminary%20Allocations%3A%20School%20Year%202022%2D23%20ESEA%20Titles%20I%2DA%2C%20II%2DA%2C%20III%2DA%20and%20IV%2DA" xr:uid="{B9FD6F5C-9D3C-4594-93A8-2C2971C5D6EB}"/>
  </hyperlinks>
  <pageMargins left="0.7" right="0.7" top="0.75" bottom="0.75" header="0.3" footer="0.3"/>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6592D04-B87C-4DCB-8E26-776E405DB176}">
          <x14:formula1>
            <xm:f>Data!$A$16:$A$18</xm:f>
          </x14:formula1>
          <xm:sqref>B7 B14</xm:sqref>
        </x14:dataValidation>
        <x14:dataValidation type="list" allowBlank="1" showInputMessage="1" showErrorMessage="1" xr:uid="{776D8511-7837-4AFD-A916-6FAADF4D258D}">
          <x14:formula1>
            <xm:f>Data!$A$20:$A$81</xm:f>
          </x14:formula1>
          <xm:sqref>A5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DCB15-F7F3-4EB0-AA2F-6F1C45913EC2}">
  <sheetPr>
    <tabColor rgb="FF7030A0"/>
    <pageSetUpPr fitToPage="1"/>
  </sheetPr>
  <dimension ref="A1:E41"/>
  <sheetViews>
    <sheetView topLeftCell="B1" workbookViewId="0">
      <selection activeCell="C1" sqref="C1:D1"/>
    </sheetView>
  </sheetViews>
  <sheetFormatPr defaultRowHeight="15" x14ac:dyDescent="0.25"/>
  <cols>
    <col min="1" max="1" width="1.28515625" style="29" hidden="1" customWidth="1"/>
    <col min="2" max="2" width="6.28515625" style="34" customWidth="1"/>
    <col min="3" max="3" width="49.5703125" style="48" customWidth="1"/>
    <col min="4" max="4" width="65.140625" style="54" customWidth="1"/>
    <col min="5" max="5" width="161" style="26" hidden="1" customWidth="1"/>
  </cols>
  <sheetData>
    <row r="1" spans="1:5" ht="15.75" x14ac:dyDescent="0.25">
      <c r="B1" s="240"/>
      <c r="C1" s="381" t="s">
        <v>461</v>
      </c>
      <c r="D1" s="381"/>
      <c r="E1" s="154"/>
    </row>
    <row r="2" spans="1:5" ht="21" x14ac:dyDescent="0.35">
      <c r="B2" s="406" t="s">
        <v>92</v>
      </c>
      <c r="C2" s="406"/>
      <c r="D2" s="406"/>
      <c r="E2" s="276" t="s">
        <v>129</v>
      </c>
    </row>
    <row r="3" spans="1:5" ht="38.25" customHeight="1" x14ac:dyDescent="0.25">
      <c r="A3" s="399" t="s">
        <v>130</v>
      </c>
      <c r="B3" s="400"/>
      <c r="C3" s="400"/>
      <c r="D3" s="400"/>
      <c r="E3" s="401"/>
    </row>
    <row r="4" spans="1:5" ht="30" customHeight="1" x14ac:dyDescent="0.25">
      <c r="A4" s="124"/>
      <c r="B4" s="36" t="s">
        <v>131</v>
      </c>
      <c r="C4" s="409" t="s">
        <v>132</v>
      </c>
      <c r="D4" s="410"/>
      <c r="E4" s="402" t="s">
        <v>133</v>
      </c>
    </row>
    <row r="5" spans="1:5" ht="73.5" customHeight="1" x14ac:dyDescent="0.25">
      <c r="A5" s="124"/>
      <c r="B5" s="36"/>
      <c r="C5" s="407" t="s">
        <v>134</v>
      </c>
      <c r="D5" s="408"/>
      <c r="E5" s="402"/>
    </row>
    <row r="6" spans="1:5" ht="83.25" customHeight="1" x14ac:dyDescent="0.25">
      <c r="A6" s="124"/>
      <c r="B6" s="36"/>
      <c r="C6" s="413"/>
      <c r="D6" s="414"/>
      <c r="E6" s="403"/>
    </row>
    <row r="7" spans="1:5" ht="32.25" customHeight="1" x14ac:dyDescent="0.25">
      <c r="B7" s="36" t="s">
        <v>135</v>
      </c>
      <c r="C7" s="421" t="s">
        <v>136</v>
      </c>
      <c r="D7" s="420"/>
      <c r="E7" s="404" t="s">
        <v>137</v>
      </c>
    </row>
    <row r="8" spans="1:5" ht="33" customHeight="1" x14ac:dyDescent="0.25">
      <c r="B8" s="36"/>
      <c r="C8" s="419" t="s">
        <v>138</v>
      </c>
      <c r="D8" s="420"/>
      <c r="E8" s="402"/>
    </row>
    <row r="9" spans="1:5" ht="84.75" customHeight="1" x14ac:dyDescent="0.25">
      <c r="B9" s="36"/>
      <c r="C9" s="413"/>
      <c r="D9" s="415"/>
      <c r="E9" s="403"/>
    </row>
    <row r="10" spans="1:5" ht="45" customHeight="1" x14ac:dyDescent="0.25">
      <c r="B10" s="36" t="s">
        <v>139</v>
      </c>
      <c r="C10" s="416" t="s">
        <v>140</v>
      </c>
      <c r="D10" s="417"/>
      <c r="E10" s="397" t="s">
        <v>141</v>
      </c>
    </row>
    <row r="11" spans="1:5" ht="35.25" customHeight="1" x14ac:dyDescent="0.25">
      <c r="B11" s="36"/>
      <c r="C11" s="418" t="s">
        <v>142</v>
      </c>
      <c r="D11" s="417"/>
      <c r="E11" s="405"/>
    </row>
    <row r="12" spans="1:5" ht="70.5" customHeight="1" x14ac:dyDescent="0.25">
      <c r="B12" s="36"/>
      <c r="C12" s="413"/>
      <c r="D12" s="415"/>
      <c r="E12" s="398"/>
    </row>
    <row r="13" spans="1:5" ht="33.75" customHeight="1" x14ac:dyDescent="0.25">
      <c r="B13" s="36" t="s">
        <v>143</v>
      </c>
      <c r="C13" s="416" t="s">
        <v>144</v>
      </c>
      <c r="D13" s="417"/>
      <c r="E13" s="397" t="s">
        <v>145</v>
      </c>
    </row>
    <row r="14" spans="1:5" ht="76.5" customHeight="1" x14ac:dyDescent="0.25">
      <c r="B14" s="101"/>
      <c r="C14" s="413"/>
      <c r="D14" s="415"/>
      <c r="E14" s="398"/>
    </row>
    <row r="15" spans="1:5" ht="18" customHeight="1" x14ac:dyDescent="0.35">
      <c r="B15" s="411"/>
      <c r="C15" s="412"/>
      <c r="D15" s="412"/>
      <c r="E15" s="216"/>
    </row>
    <row r="16" spans="1:5" x14ac:dyDescent="0.25">
      <c r="C16" s="154"/>
      <c r="D16"/>
      <c r="E16"/>
    </row>
    <row r="17" spans="3:5" x14ac:dyDescent="0.25">
      <c r="C17" s="16"/>
      <c r="D17"/>
      <c r="E17"/>
    </row>
    <row r="18" spans="3:5" x14ac:dyDescent="0.25">
      <c r="C18" s="16"/>
      <c r="D18"/>
      <c r="E18"/>
    </row>
    <row r="19" spans="3:5" x14ac:dyDescent="0.25">
      <c r="C19" s="16"/>
      <c r="D19"/>
      <c r="E19"/>
    </row>
    <row r="20" spans="3:5" x14ac:dyDescent="0.25">
      <c r="C20" s="16"/>
      <c r="D20"/>
      <c r="E20"/>
    </row>
    <row r="21" spans="3:5" x14ac:dyDescent="0.25">
      <c r="C21" s="16"/>
      <c r="D21"/>
      <c r="E21"/>
    </row>
    <row r="22" spans="3:5" x14ac:dyDescent="0.25">
      <c r="C22" s="16"/>
      <c r="D22"/>
      <c r="E22"/>
    </row>
    <row r="23" spans="3:5" x14ac:dyDescent="0.25">
      <c r="C23" s="16"/>
      <c r="D23"/>
      <c r="E23"/>
    </row>
    <row r="24" spans="3:5" x14ac:dyDescent="0.25">
      <c r="C24" s="16"/>
      <c r="D24"/>
      <c r="E24"/>
    </row>
    <row r="25" spans="3:5" x14ac:dyDescent="0.25">
      <c r="C25" s="16"/>
      <c r="D25"/>
      <c r="E25"/>
    </row>
    <row r="26" spans="3:5" x14ac:dyDescent="0.25">
      <c r="C26" s="16"/>
      <c r="D26"/>
      <c r="E26"/>
    </row>
    <row r="27" spans="3:5" x14ac:dyDescent="0.25">
      <c r="C27" s="16"/>
      <c r="D27"/>
      <c r="E27"/>
    </row>
    <row r="28" spans="3:5" x14ac:dyDescent="0.25">
      <c r="C28" s="16"/>
      <c r="D28"/>
      <c r="E28"/>
    </row>
    <row r="29" spans="3:5" x14ac:dyDescent="0.25">
      <c r="C29" s="16"/>
      <c r="D29"/>
      <c r="E29"/>
    </row>
    <row r="30" spans="3:5" x14ac:dyDescent="0.25">
      <c r="C30" s="16"/>
      <c r="D30"/>
      <c r="E30"/>
    </row>
    <row r="31" spans="3:5" x14ac:dyDescent="0.25">
      <c r="C31" s="16"/>
      <c r="D31"/>
      <c r="E31"/>
    </row>
    <row r="32" spans="3:5" x14ac:dyDescent="0.25">
      <c r="C32" s="16"/>
      <c r="D32"/>
      <c r="E32"/>
    </row>
    <row r="33" spans="3:5" x14ac:dyDescent="0.25">
      <c r="C33" s="16"/>
      <c r="D33"/>
      <c r="E33"/>
    </row>
    <row r="34" spans="3:5" x14ac:dyDescent="0.25">
      <c r="C34" s="16"/>
      <c r="D34"/>
      <c r="E34"/>
    </row>
    <row r="35" spans="3:5" x14ac:dyDescent="0.25">
      <c r="C35" s="16"/>
      <c r="D35"/>
      <c r="E35"/>
    </row>
    <row r="36" spans="3:5" x14ac:dyDescent="0.25">
      <c r="C36" s="16"/>
      <c r="D36"/>
      <c r="E36"/>
    </row>
    <row r="37" spans="3:5" x14ac:dyDescent="0.25">
      <c r="C37" s="16"/>
      <c r="D37"/>
      <c r="E37"/>
    </row>
    <row r="38" spans="3:5" x14ac:dyDescent="0.25">
      <c r="C38" s="16"/>
      <c r="D38"/>
      <c r="E38"/>
    </row>
    <row r="39" spans="3:5" x14ac:dyDescent="0.25">
      <c r="C39" s="16"/>
      <c r="D39"/>
      <c r="E39"/>
    </row>
    <row r="40" spans="3:5" x14ac:dyDescent="0.25">
      <c r="C40" s="16"/>
      <c r="D40"/>
      <c r="E40"/>
    </row>
    <row r="41" spans="3:5" x14ac:dyDescent="0.25">
      <c r="C41" s="154"/>
      <c r="D41"/>
      <c r="E41"/>
    </row>
  </sheetData>
  <mergeCells count="19">
    <mergeCell ref="B15:D15"/>
    <mergeCell ref="C6:D6"/>
    <mergeCell ref="C9:D9"/>
    <mergeCell ref="C12:D12"/>
    <mergeCell ref="C14:D14"/>
    <mergeCell ref="C13:D13"/>
    <mergeCell ref="C11:D11"/>
    <mergeCell ref="C8:D8"/>
    <mergeCell ref="C7:D7"/>
    <mergeCell ref="C10:D10"/>
    <mergeCell ref="E13:E14"/>
    <mergeCell ref="A3:E3"/>
    <mergeCell ref="C1:D1"/>
    <mergeCell ref="E4:E6"/>
    <mergeCell ref="E7:E9"/>
    <mergeCell ref="E10:E12"/>
    <mergeCell ref="B2:D2"/>
    <mergeCell ref="C5:D5"/>
    <mergeCell ref="C4:D4"/>
  </mergeCells>
  <hyperlinks>
    <hyperlink ref="C1" location="'Application Shortcuts'!A1" display="Application Section" xr:uid="{74E76A4D-4655-42A6-BF2F-602FE67F8373}"/>
  </hyperlinks>
  <pageMargins left="0.25" right="0.25" top="0.75" bottom="0.75" header="0.3" footer="0.3"/>
  <pageSetup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4B75-0CE9-4060-A68A-40CA417D258C}">
  <sheetPr>
    <tabColor rgb="FF7030A0"/>
    <pageSetUpPr fitToPage="1"/>
  </sheetPr>
  <dimension ref="A1:F1998"/>
  <sheetViews>
    <sheetView workbookViewId="0">
      <selection sqref="A1:D1"/>
    </sheetView>
  </sheetViews>
  <sheetFormatPr defaultRowHeight="15" x14ac:dyDescent="0.25"/>
  <cols>
    <col min="1" max="1" width="8.7109375" style="34" bestFit="1" customWidth="1"/>
    <col min="2" max="2" width="47.28515625" style="74" customWidth="1"/>
    <col min="3" max="3" width="38.28515625" style="56" bestFit="1" customWidth="1"/>
    <col min="4" max="4" width="32.85546875" style="55" customWidth="1"/>
    <col min="5" max="5" width="24.7109375" style="161" customWidth="1"/>
    <col min="6" max="6" width="20.85546875" bestFit="1" customWidth="1"/>
  </cols>
  <sheetData>
    <row r="1" spans="1:6" ht="15.75" x14ac:dyDescent="0.25">
      <c r="A1" s="430" t="s">
        <v>461</v>
      </c>
      <c r="B1" s="430"/>
      <c r="C1" s="430"/>
      <c r="D1" s="431"/>
    </row>
    <row r="2" spans="1:6" ht="18.75" x14ac:dyDescent="0.25">
      <c r="A2" s="424" t="s">
        <v>94</v>
      </c>
      <c r="B2" s="425"/>
      <c r="C2" s="425"/>
      <c r="D2" s="426"/>
      <c r="E2" s="157"/>
    </row>
    <row r="3" spans="1:6" ht="72.75" customHeight="1" x14ac:dyDescent="0.25">
      <c r="A3" s="427" t="s">
        <v>146</v>
      </c>
      <c r="B3" s="428"/>
      <c r="C3" s="428"/>
      <c r="D3" s="429"/>
      <c r="E3" s="158"/>
    </row>
    <row r="4" spans="1:6" s="95" customFormat="1" ht="105" x14ac:dyDescent="0.25">
      <c r="A4" s="235" t="s">
        <v>147</v>
      </c>
      <c r="B4" s="266" t="s">
        <v>148</v>
      </c>
      <c r="C4" s="267" t="s">
        <v>149</v>
      </c>
      <c r="D4" s="268" t="s">
        <v>150</v>
      </c>
      <c r="E4" s="104"/>
      <c r="F4" s="104"/>
    </row>
    <row r="5" spans="1:6" x14ac:dyDescent="0.25">
      <c r="A5" s="75" t="s">
        <v>151</v>
      </c>
      <c r="B5" s="179" t="s">
        <v>152</v>
      </c>
      <c r="C5" s="180"/>
      <c r="D5" s="181"/>
      <c r="E5" s="159"/>
    </row>
    <row r="6" spans="1:6" x14ac:dyDescent="0.25">
      <c r="A6" s="75" t="s">
        <v>153</v>
      </c>
      <c r="B6" s="179" t="s">
        <v>154</v>
      </c>
      <c r="C6" s="180"/>
      <c r="D6" s="181"/>
      <c r="E6" s="159"/>
    </row>
    <row r="7" spans="1:6" x14ac:dyDescent="0.25">
      <c r="A7" s="75" t="s">
        <v>155</v>
      </c>
      <c r="B7" s="179" t="s">
        <v>533</v>
      </c>
      <c r="C7" s="180"/>
      <c r="D7" s="181"/>
      <c r="E7" s="159"/>
    </row>
    <row r="8" spans="1:6" x14ac:dyDescent="0.25">
      <c r="A8" s="75" t="s">
        <v>157</v>
      </c>
      <c r="B8" s="179" t="s">
        <v>158</v>
      </c>
      <c r="C8" s="180"/>
      <c r="D8" s="181"/>
      <c r="E8" s="159"/>
    </row>
    <row r="9" spans="1:6" s="26" customFormat="1" x14ac:dyDescent="0.25">
      <c r="A9" s="75" t="s">
        <v>159</v>
      </c>
      <c r="B9" s="179" t="s">
        <v>160</v>
      </c>
      <c r="C9" s="180"/>
      <c r="D9" s="181"/>
      <c r="E9" s="159"/>
      <c r="F9" s="154"/>
    </row>
    <row r="10" spans="1:6" s="26" customFormat="1" x14ac:dyDescent="0.25">
      <c r="A10" s="75" t="s">
        <v>161</v>
      </c>
      <c r="B10" s="179" t="s">
        <v>162</v>
      </c>
      <c r="C10" s="180"/>
      <c r="D10" s="181"/>
      <c r="E10" s="159"/>
      <c r="F10" s="154"/>
    </row>
    <row r="11" spans="1:6" s="26" customFormat="1" x14ac:dyDescent="0.25">
      <c r="A11" s="75" t="s">
        <v>163</v>
      </c>
      <c r="B11" s="179" t="s">
        <v>164</v>
      </c>
      <c r="C11" s="180"/>
      <c r="D11" s="181"/>
      <c r="E11" s="159"/>
      <c r="F11" s="154"/>
    </row>
    <row r="12" spans="1:6" s="26" customFormat="1" x14ac:dyDescent="0.25">
      <c r="A12" s="75" t="s">
        <v>165</v>
      </c>
      <c r="B12" s="179" t="s">
        <v>166</v>
      </c>
      <c r="C12" s="180"/>
      <c r="D12" s="181"/>
      <c r="E12" s="159"/>
      <c r="F12" s="154"/>
    </row>
    <row r="13" spans="1:6" s="26" customFormat="1" x14ac:dyDescent="0.25">
      <c r="A13" s="75" t="s">
        <v>167</v>
      </c>
      <c r="B13" s="179" t="s">
        <v>168</v>
      </c>
      <c r="C13" s="180"/>
      <c r="D13" s="181"/>
      <c r="E13" s="159"/>
      <c r="F13" s="154"/>
    </row>
    <row r="14" spans="1:6" s="26" customFormat="1" x14ac:dyDescent="0.25">
      <c r="A14" s="75" t="s">
        <v>169</v>
      </c>
      <c r="B14" s="179" t="s">
        <v>170</v>
      </c>
      <c r="C14" s="180"/>
      <c r="D14" s="181"/>
      <c r="E14" s="159"/>
      <c r="F14" s="154"/>
    </row>
    <row r="15" spans="1:6" s="26" customFormat="1" ht="18.75" x14ac:dyDescent="0.3">
      <c r="A15" s="422"/>
      <c r="B15" s="411"/>
      <c r="C15" s="411"/>
      <c r="D15" s="423"/>
      <c r="E15" s="160"/>
      <c r="F15" s="154"/>
    </row>
    <row r="16" spans="1:6" x14ac:dyDescent="0.25">
      <c r="B16" s="105"/>
      <c r="C16" s="106"/>
      <c r="D16" s="107"/>
    </row>
    <row r="17" spans="2:4" x14ac:dyDescent="0.25">
      <c r="B17" s="105"/>
      <c r="C17" s="106"/>
      <c r="D17" s="107"/>
    </row>
    <row r="18" spans="2:4" x14ac:dyDescent="0.25">
      <c r="B18" s="105"/>
      <c r="C18" s="106"/>
      <c r="D18" s="107"/>
    </row>
    <row r="19" spans="2:4" x14ac:dyDescent="0.25">
      <c r="B19" s="105"/>
      <c r="C19" s="106"/>
      <c r="D19" s="107"/>
    </row>
    <row r="20" spans="2:4" x14ac:dyDescent="0.25">
      <c r="B20" s="105"/>
      <c r="C20" s="106"/>
      <c r="D20" s="107"/>
    </row>
    <row r="21" spans="2:4" x14ac:dyDescent="0.25">
      <c r="B21" s="105"/>
      <c r="C21" s="106"/>
      <c r="D21" s="107"/>
    </row>
    <row r="22" spans="2:4" x14ac:dyDescent="0.25">
      <c r="B22" s="105"/>
      <c r="C22" s="106"/>
      <c r="D22" s="107"/>
    </row>
    <row r="23" spans="2:4" x14ac:dyDescent="0.25">
      <c r="B23" s="105"/>
      <c r="C23" s="106"/>
      <c r="D23" s="107"/>
    </row>
    <row r="24" spans="2:4" x14ac:dyDescent="0.25">
      <c r="B24" s="105"/>
      <c r="C24" s="106"/>
      <c r="D24" s="107"/>
    </row>
    <row r="25" spans="2:4" x14ac:dyDescent="0.25">
      <c r="B25" s="105"/>
      <c r="C25" s="106"/>
      <c r="D25" s="107"/>
    </row>
    <row r="26" spans="2:4" x14ac:dyDescent="0.25">
      <c r="B26" s="105"/>
      <c r="C26" s="106"/>
      <c r="D26" s="107"/>
    </row>
    <row r="27" spans="2:4" x14ac:dyDescent="0.25">
      <c r="B27" s="105"/>
      <c r="C27" s="106"/>
      <c r="D27" s="107"/>
    </row>
    <row r="28" spans="2:4" x14ac:dyDescent="0.25">
      <c r="B28" s="105"/>
      <c r="C28" s="106"/>
      <c r="D28" s="107" t="s">
        <v>171</v>
      </c>
    </row>
    <row r="29" spans="2:4" x14ac:dyDescent="0.25">
      <c r="B29" s="105"/>
      <c r="C29" s="106"/>
      <c r="D29" s="107"/>
    </row>
    <row r="30" spans="2:4" x14ac:dyDescent="0.25">
      <c r="B30" s="105"/>
      <c r="C30" s="106"/>
      <c r="D30" s="107"/>
    </row>
    <row r="31" spans="2:4" x14ac:dyDescent="0.25">
      <c r="B31" s="105"/>
      <c r="C31" s="106"/>
      <c r="D31" s="107"/>
    </row>
    <row r="32" spans="2:4" x14ac:dyDescent="0.25">
      <c r="B32" s="105"/>
      <c r="C32" s="106"/>
      <c r="D32" s="107"/>
    </row>
    <row r="33" spans="2:4" x14ac:dyDescent="0.25">
      <c r="B33" s="105"/>
      <c r="C33" s="106"/>
      <c r="D33" s="107"/>
    </row>
    <row r="34" spans="2:4" x14ac:dyDescent="0.25">
      <c r="B34" s="105"/>
      <c r="C34" s="106"/>
      <c r="D34" s="107"/>
    </row>
    <row r="35" spans="2:4" x14ac:dyDescent="0.25">
      <c r="B35" s="105"/>
      <c r="C35" s="106"/>
      <c r="D35" s="107"/>
    </row>
    <row r="36" spans="2:4" x14ac:dyDescent="0.25">
      <c r="B36" s="105"/>
      <c r="C36" s="106"/>
      <c r="D36" s="107"/>
    </row>
    <row r="37" spans="2:4" x14ac:dyDescent="0.25">
      <c r="B37" s="105"/>
      <c r="C37" s="106"/>
      <c r="D37" s="107"/>
    </row>
    <row r="38" spans="2:4" x14ac:dyDescent="0.25">
      <c r="B38" s="105"/>
      <c r="C38" s="106"/>
      <c r="D38" s="107"/>
    </row>
    <row r="39" spans="2:4" x14ac:dyDescent="0.25">
      <c r="B39" s="105"/>
      <c r="C39" s="106"/>
      <c r="D39" s="107"/>
    </row>
    <row r="40" spans="2:4" x14ac:dyDescent="0.25">
      <c r="B40" s="105"/>
      <c r="C40" s="106"/>
      <c r="D40" s="107"/>
    </row>
    <row r="41" spans="2:4" x14ac:dyDescent="0.25">
      <c r="B41" s="105"/>
      <c r="C41" s="106"/>
      <c r="D41" s="107"/>
    </row>
    <row r="42" spans="2:4" x14ac:dyDescent="0.25">
      <c r="B42" s="105"/>
      <c r="C42" s="106"/>
      <c r="D42" s="107"/>
    </row>
    <row r="43" spans="2:4" x14ac:dyDescent="0.25">
      <c r="B43" s="105"/>
      <c r="C43" s="106"/>
      <c r="D43" s="107"/>
    </row>
    <row r="44" spans="2:4" x14ac:dyDescent="0.25">
      <c r="B44" s="105"/>
      <c r="C44" s="106"/>
      <c r="D44" s="107"/>
    </row>
    <row r="45" spans="2:4" x14ac:dyDescent="0.25">
      <c r="B45" s="105"/>
      <c r="C45" s="106"/>
      <c r="D45" s="107"/>
    </row>
    <row r="46" spans="2:4" x14ac:dyDescent="0.25">
      <c r="B46" s="105"/>
      <c r="C46" s="106"/>
      <c r="D46" s="107"/>
    </row>
    <row r="47" spans="2:4" x14ac:dyDescent="0.25">
      <c r="B47" s="105"/>
      <c r="C47" s="106"/>
      <c r="D47" s="107"/>
    </row>
    <row r="48" spans="2:4" x14ac:dyDescent="0.25">
      <c r="B48" s="105"/>
      <c r="C48" s="106"/>
      <c r="D48" s="107"/>
    </row>
    <row r="49" spans="2:4" x14ac:dyDescent="0.25">
      <c r="B49" s="105"/>
      <c r="C49" s="106"/>
      <c r="D49" s="107"/>
    </row>
    <row r="50" spans="2:4" x14ac:dyDescent="0.25">
      <c r="B50" s="105"/>
      <c r="C50" s="106"/>
      <c r="D50" s="107"/>
    </row>
    <row r="51" spans="2:4" x14ac:dyDescent="0.25">
      <c r="B51" s="105"/>
      <c r="C51" s="106"/>
      <c r="D51" s="107"/>
    </row>
    <row r="52" spans="2:4" x14ac:dyDescent="0.25">
      <c r="B52" s="105"/>
      <c r="C52" s="106"/>
      <c r="D52" s="107"/>
    </row>
    <row r="53" spans="2:4" x14ac:dyDescent="0.25">
      <c r="B53" s="105"/>
      <c r="C53" s="106"/>
      <c r="D53" s="107"/>
    </row>
    <row r="54" spans="2:4" x14ac:dyDescent="0.25">
      <c r="B54" s="105"/>
      <c r="C54" s="106"/>
      <c r="D54" s="107"/>
    </row>
    <row r="55" spans="2:4" x14ac:dyDescent="0.25">
      <c r="B55" s="105"/>
      <c r="C55" s="106"/>
      <c r="D55" s="107"/>
    </row>
    <row r="56" spans="2:4" x14ac:dyDescent="0.25">
      <c r="B56" s="105"/>
      <c r="C56" s="106"/>
      <c r="D56" s="107"/>
    </row>
    <row r="57" spans="2:4" x14ac:dyDescent="0.25">
      <c r="B57" s="105"/>
      <c r="C57" s="106"/>
      <c r="D57" s="107"/>
    </row>
    <row r="58" spans="2:4" x14ac:dyDescent="0.25">
      <c r="B58" s="105"/>
      <c r="C58" s="106"/>
      <c r="D58" s="107"/>
    </row>
    <row r="59" spans="2:4" x14ac:dyDescent="0.25">
      <c r="B59" s="105"/>
      <c r="C59" s="106"/>
      <c r="D59" s="107"/>
    </row>
    <row r="60" spans="2:4" x14ac:dyDescent="0.25">
      <c r="B60" s="105"/>
      <c r="C60" s="106"/>
      <c r="D60" s="107"/>
    </row>
    <row r="61" spans="2:4" x14ac:dyDescent="0.25">
      <c r="B61" s="105"/>
      <c r="C61" s="106"/>
      <c r="D61" s="107"/>
    </row>
    <row r="62" spans="2:4" x14ac:dyDescent="0.25">
      <c r="B62" s="105"/>
      <c r="C62" s="106"/>
      <c r="D62" s="107"/>
    </row>
    <row r="63" spans="2:4" x14ac:dyDescent="0.25">
      <c r="B63" s="105"/>
      <c r="C63" s="106"/>
      <c r="D63" s="107"/>
    </row>
    <row r="64" spans="2:4" x14ac:dyDescent="0.25">
      <c r="B64" s="105"/>
      <c r="C64" s="106"/>
      <c r="D64" s="107"/>
    </row>
    <row r="65" spans="2:4" x14ac:dyDescent="0.25">
      <c r="B65" s="105"/>
      <c r="C65" s="106"/>
      <c r="D65" s="107"/>
    </row>
    <row r="66" spans="2:4" x14ac:dyDescent="0.25">
      <c r="B66" s="105"/>
      <c r="C66" s="106"/>
      <c r="D66" s="107"/>
    </row>
    <row r="67" spans="2:4" x14ac:dyDescent="0.25">
      <c r="B67" s="105"/>
      <c r="C67" s="106"/>
      <c r="D67" s="107"/>
    </row>
    <row r="68" spans="2:4" x14ac:dyDescent="0.25">
      <c r="B68" s="105"/>
      <c r="C68" s="106"/>
      <c r="D68" s="107"/>
    </row>
    <row r="69" spans="2:4" x14ac:dyDescent="0.25">
      <c r="B69" s="105"/>
      <c r="C69" s="106"/>
      <c r="D69" s="107"/>
    </row>
    <row r="70" spans="2:4" x14ac:dyDescent="0.25">
      <c r="B70" s="105"/>
      <c r="C70" s="106"/>
      <c r="D70" s="107"/>
    </row>
    <row r="71" spans="2:4" x14ac:dyDescent="0.25">
      <c r="B71" s="105"/>
      <c r="C71" s="106"/>
      <c r="D71" s="107"/>
    </row>
    <row r="72" spans="2:4" x14ac:dyDescent="0.25">
      <c r="B72" s="105"/>
      <c r="C72" s="106"/>
      <c r="D72" s="107"/>
    </row>
    <row r="73" spans="2:4" x14ac:dyDescent="0.25">
      <c r="B73" s="105"/>
      <c r="C73" s="106"/>
      <c r="D73" s="107"/>
    </row>
    <row r="74" spans="2:4" x14ac:dyDescent="0.25">
      <c r="B74" s="105"/>
      <c r="C74" s="106"/>
      <c r="D74" s="107"/>
    </row>
    <row r="75" spans="2:4" x14ac:dyDescent="0.25">
      <c r="B75" s="105"/>
      <c r="C75" s="106"/>
      <c r="D75" s="107"/>
    </row>
    <row r="76" spans="2:4" x14ac:dyDescent="0.25">
      <c r="B76" s="105"/>
      <c r="C76" s="106"/>
      <c r="D76" s="107"/>
    </row>
    <row r="77" spans="2:4" x14ac:dyDescent="0.25">
      <c r="B77" s="105"/>
      <c r="C77" s="106"/>
      <c r="D77" s="107"/>
    </row>
    <row r="78" spans="2:4" x14ac:dyDescent="0.25">
      <c r="B78" s="105"/>
      <c r="C78" s="106"/>
      <c r="D78" s="107"/>
    </row>
    <row r="79" spans="2:4" x14ac:dyDescent="0.25">
      <c r="B79" s="105"/>
      <c r="C79" s="106"/>
      <c r="D79" s="107"/>
    </row>
    <row r="80" spans="2:4" x14ac:dyDescent="0.25">
      <c r="B80" s="105"/>
      <c r="C80" s="106"/>
      <c r="D80" s="107"/>
    </row>
    <row r="81" spans="2:4" x14ac:dyDescent="0.25">
      <c r="B81" s="105"/>
      <c r="C81" s="106"/>
      <c r="D81" s="107"/>
    </row>
    <row r="82" spans="2:4" x14ac:dyDescent="0.25">
      <c r="B82" s="105"/>
      <c r="C82" s="106"/>
      <c r="D82" s="107"/>
    </row>
    <row r="83" spans="2:4" x14ac:dyDescent="0.25">
      <c r="B83" s="105"/>
      <c r="C83" s="106"/>
      <c r="D83" s="107"/>
    </row>
    <row r="84" spans="2:4" x14ac:dyDescent="0.25">
      <c r="B84" s="105"/>
      <c r="C84" s="106"/>
      <c r="D84" s="107"/>
    </row>
    <row r="85" spans="2:4" x14ac:dyDescent="0.25">
      <c r="B85" s="105"/>
      <c r="C85" s="106"/>
      <c r="D85" s="107"/>
    </row>
    <row r="86" spans="2:4" x14ac:dyDescent="0.25">
      <c r="B86" s="105"/>
      <c r="C86" s="106"/>
      <c r="D86" s="107"/>
    </row>
    <row r="87" spans="2:4" x14ac:dyDescent="0.25">
      <c r="B87" s="105"/>
      <c r="C87" s="106"/>
      <c r="D87" s="107"/>
    </row>
    <row r="88" spans="2:4" x14ac:dyDescent="0.25">
      <c r="B88" s="105"/>
      <c r="C88" s="106"/>
      <c r="D88" s="107"/>
    </row>
    <row r="89" spans="2:4" x14ac:dyDescent="0.25">
      <c r="B89" s="105"/>
      <c r="C89" s="106"/>
      <c r="D89" s="107"/>
    </row>
    <row r="90" spans="2:4" x14ac:dyDescent="0.25">
      <c r="B90" s="105"/>
      <c r="C90" s="106"/>
      <c r="D90" s="107"/>
    </row>
    <row r="91" spans="2:4" x14ac:dyDescent="0.25">
      <c r="B91" s="105"/>
      <c r="C91" s="106"/>
      <c r="D91" s="107"/>
    </row>
    <row r="92" spans="2:4" x14ac:dyDescent="0.25">
      <c r="B92" s="105"/>
      <c r="C92" s="106"/>
      <c r="D92" s="107"/>
    </row>
    <row r="93" spans="2:4" x14ac:dyDescent="0.25">
      <c r="B93" s="105"/>
      <c r="C93" s="106"/>
      <c r="D93" s="107"/>
    </row>
    <row r="94" spans="2:4" x14ac:dyDescent="0.25">
      <c r="B94" s="105"/>
      <c r="C94" s="106"/>
      <c r="D94" s="107"/>
    </row>
    <row r="95" spans="2:4" x14ac:dyDescent="0.25">
      <c r="B95" s="105"/>
      <c r="C95" s="106"/>
      <c r="D95" s="107"/>
    </row>
    <row r="96" spans="2:4" x14ac:dyDescent="0.25">
      <c r="B96" s="105"/>
      <c r="C96" s="106"/>
      <c r="D96" s="107"/>
    </row>
    <row r="97" spans="2:4" x14ac:dyDescent="0.25">
      <c r="B97" s="105"/>
      <c r="C97" s="106"/>
      <c r="D97" s="107"/>
    </row>
    <row r="98" spans="2:4" x14ac:dyDescent="0.25">
      <c r="B98" s="105"/>
      <c r="C98" s="106"/>
      <c r="D98" s="107"/>
    </row>
    <row r="99" spans="2:4" x14ac:dyDescent="0.25">
      <c r="B99" s="105"/>
      <c r="C99" s="106"/>
      <c r="D99" s="107"/>
    </row>
    <row r="100" spans="2:4" x14ac:dyDescent="0.25">
      <c r="B100" s="105"/>
      <c r="C100" s="106"/>
      <c r="D100" s="107"/>
    </row>
    <row r="101" spans="2:4" x14ac:dyDescent="0.25">
      <c r="B101" s="105"/>
      <c r="C101" s="106"/>
      <c r="D101" s="107"/>
    </row>
    <row r="102" spans="2:4" x14ac:dyDescent="0.25">
      <c r="B102" s="105"/>
      <c r="C102" s="106"/>
      <c r="D102" s="107"/>
    </row>
    <row r="103" spans="2:4" x14ac:dyDescent="0.25">
      <c r="B103" s="105"/>
      <c r="C103" s="106"/>
      <c r="D103" s="107"/>
    </row>
    <row r="104" spans="2:4" x14ac:dyDescent="0.25">
      <c r="B104" s="105"/>
      <c r="C104" s="106"/>
      <c r="D104" s="107"/>
    </row>
    <row r="105" spans="2:4" x14ac:dyDescent="0.25">
      <c r="B105" s="105"/>
      <c r="C105" s="106"/>
      <c r="D105" s="107"/>
    </row>
    <row r="106" spans="2:4" x14ac:dyDescent="0.25">
      <c r="B106" s="105"/>
      <c r="C106" s="106"/>
      <c r="D106" s="107"/>
    </row>
    <row r="107" spans="2:4" x14ac:dyDescent="0.25">
      <c r="B107" s="105"/>
      <c r="C107" s="106"/>
      <c r="D107" s="107"/>
    </row>
    <row r="108" spans="2:4" x14ac:dyDescent="0.25">
      <c r="B108" s="105"/>
      <c r="C108" s="106"/>
      <c r="D108" s="107"/>
    </row>
    <row r="109" spans="2:4" x14ac:dyDescent="0.25">
      <c r="B109" s="105"/>
      <c r="C109" s="106"/>
      <c r="D109" s="107"/>
    </row>
    <row r="110" spans="2:4" x14ac:dyDescent="0.25">
      <c r="B110" s="105"/>
      <c r="C110" s="106"/>
      <c r="D110" s="107"/>
    </row>
    <row r="111" spans="2:4" x14ac:dyDescent="0.25">
      <c r="B111" s="105"/>
      <c r="C111" s="106"/>
      <c r="D111" s="107"/>
    </row>
    <row r="112" spans="2:4" x14ac:dyDescent="0.25">
      <c r="B112" s="105"/>
      <c r="C112" s="106"/>
      <c r="D112" s="107"/>
    </row>
    <row r="113" spans="2:4" x14ac:dyDescent="0.25">
      <c r="B113" s="105"/>
      <c r="C113" s="106"/>
      <c r="D113" s="107"/>
    </row>
    <row r="114" spans="2:4" x14ac:dyDescent="0.25">
      <c r="B114" s="105"/>
      <c r="C114" s="106"/>
      <c r="D114" s="107"/>
    </row>
    <row r="115" spans="2:4" x14ac:dyDescent="0.25">
      <c r="B115" s="105"/>
      <c r="C115" s="106"/>
      <c r="D115" s="107"/>
    </row>
    <row r="116" spans="2:4" x14ac:dyDescent="0.25">
      <c r="B116" s="105"/>
      <c r="C116" s="106"/>
      <c r="D116" s="107"/>
    </row>
    <row r="117" spans="2:4" x14ac:dyDescent="0.25">
      <c r="B117" s="105"/>
      <c r="C117" s="106"/>
      <c r="D117" s="107"/>
    </row>
    <row r="118" spans="2:4" x14ac:dyDescent="0.25">
      <c r="B118" s="105"/>
      <c r="C118" s="106"/>
      <c r="D118" s="107"/>
    </row>
    <row r="119" spans="2:4" x14ac:dyDescent="0.25">
      <c r="B119" s="105"/>
      <c r="C119" s="106"/>
      <c r="D119" s="107"/>
    </row>
    <row r="120" spans="2:4" x14ac:dyDescent="0.25">
      <c r="B120" s="105"/>
      <c r="C120" s="106"/>
      <c r="D120" s="107"/>
    </row>
    <row r="121" spans="2:4" x14ac:dyDescent="0.25">
      <c r="B121" s="105"/>
      <c r="C121" s="106"/>
      <c r="D121" s="107"/>
    </row>
    <row r="122" spans="2:4" x14ac:dyDescent="0.25">
      <c r="B122" s="105"/>
      <c r="C122" s="106"/>
      <c r="D122" s="107"/>
    </row>
    <row r="123" spans="2:4" x14ac:dyDescent="0.25">
      <c r="B123" s="105"/>
      <c r="C123" s="106"/>
      <c r="D123" s="107"/>
    </row>
    <row r="124" spans="2:4" x14ac:dyDescent="0.25">
      <c r="B124" s="105"/>
      <c r="C124" s="106"/>
      <c r="D124" s="107"/>
    </row>
    <row r="125" spans="2:4" x14ac:dyDescent="0.25">
      <c r="B125" s="105"/>
      <c r="C125" s="106"/>
      <c r="D125" s="107"/>
    </row>
    <row r="126" spans="2:4" x14ac:dyDescent="0.25">
      <c r="B126" s="105"/>
      <c r="C126" s="106"/>
      <c r="D126" s="107"/>
    </row>
    <row r="127" spans="2:4" x14ac:dyDescent="0.25">
      <c r="B127" s="105"/>
      <c r="C127" s="106"/>
      <c r="D127" s="107"/>
    </row>
    <row r="128" spans="2:4" x14ac:dyDescent="0.25">
      <c r="B128" s="105"/>
      <c r="C128" s="106"/>
      <c r="D128" s="107"/>
    </row>
    <row r="129" spans="2:4" x14ac:dyDescent="0.25">
      <c r="B129" s="105"/>
      <c r="C129" s="106"/>
      <c r="D129" s="107"/>
    </row>
    <row r="130" spans="2:4" x14ac:dyDescent="0.25">
      <c r="B130" s="105"/>
      <c r="C130" s="106"/>
      <c r="D130" s="107"/>
    </row>
    <row r="131" spans="2:4" x14ac:dyDescent="0.25">
      <c r="B131" s="105"/>
      <c r="C131" s="106"/>
      <c r="D131" s="107"/>
    </row>
    <row r="132" spans="2:4" x14ac:dyDescent="0.25">
      <c r="B132" s="105"/>
      <c r="C132" s="106"/>
      <c r="D132" s="107"/>
    </row>
    <row r="133" spans="2:4" x14ac:dyDescent="0.25">
      <c r="B133" s="105"/>
      <c r="C133" s="106"/>
      <c r="D133" s="107"/>
    </row>
    <row r="134" spans="2:4" x14ac:dyDescent="0.25">
      <c r="B134" s="105"/>
      <c r="C134" s="106"/>
      <c r="D134" s="107"/>
    </row>
    <row r="135" spans="2:4" x14ac:dyDescent="0.25">
      <c r="B135" s="105"/>
      <c r="C135" s="106"/>
      <c r="D135" s="107"/>
    </row>
    <row r="136" spans="2:4" x14ac:dyDescent="0.25">
      <c r="B136" s="105"/>
      <c r="C136" s="106"/>
      <c r="D136" s="107"/>
    </row>
    <row r="137" spans="2:4" x14ac:dyDescent="0.25">
      <c r="B137" s="105"/>
      <c r="C137" s="106"/>
      <c r="D137" s="107"/>
    </row>
    <row r="138" spans="2:4" x14ac:dyDescent="0.25">
      <c r="B138" s="105"/>
      <c r="C138" s="106"/>
      <c r="D138" s="107"/>
    </row>
    <row r="139" spans="2:4" x14ac:dyDescent="0.25">
      <c r="B139" s="105"/>
      <c r="C139" s="106"/>
      <c r="D139" s="107"/>
    </row>
    <row r="140" spans="2:4" x14ac:dyDescent="0.25">
      <c r="B140" s="105"/>
      <c r="C140" s="106"/>
      <c r="D140" s="107"/>
    </row>
    <row r="141" spans="2:4" x14ac:dyDescent="0.25">
      <c r="B141" s="105"/>
      <c r="C141" s="106"/>
      <c r="D141" s="107"/>
    </row>
    <row r="142" spans="2:4" x14ac:dyDescent="0.25">
      <c r="B142" s="105"/>
      <c r="C142" s="106"/>
      <c r="D142" s="107"/>
    </row>
    <row r="143" spans="2:4" x14ac:dyDescent="0.25">
      <c r="B143" s="105"/>
      <c r="C143" s="106"/>
      <c r="D143" s="107"/>
    </row>
    <row r="144" spans="2:4" x14ac:dyDescent="0.25">
      <c r="B144" s="105"/>
      <c r="C144" s="106"/>
      <c r="D144" s="107"/>
    </row>
    <row r="145" spans="2:4" x14ac:dyDescent="0.25">
      <c r="B145" s="105"/>
      <c r="C145" s="106"/>
      <c r="D145" s="107"/>
    </row>
    <row r="146" spans="2:4" x14ac:dyDescent="0.25">
      <c r="B146" s="105"/>
      <c r="C146" s="106"/>
      <c r="D146" s="107"/>
    </row>
    <row r="147" spans="2:4" x14ac:dyDescent="0.25">
      <c r="B147" s="105"/>
      <c r="C147" s="106"/>
      <c r="D147" s="107"/>
    </row>
    <row r="148" spans="2:4" x14ac:dyDescent="0.25">
      <c r="B148" s="105"/>
      <c r="C148" s="106"/>
      <c r="D148" s="107"/>
    </row>
    <row r="149" spans="2:4" x14ac:dyDescent="0.25">
      <c r="B149" s="105"/>
      <c r="C149" s="106"/>
      <c r="D149" s="107"/>
    </row>
    <row r="150" spans="2:4" x14ac:dyDescent="0.25">
      <c r="B150" s="105"/>
      <c r="C150" s="106"/>
      <c r="D150" s="107"/>
    </row>
    <row r="151" spans="2:4" x14ac:dyDescent="0.25">
      <c r="B151" s="105"/>
      <c r="C151" s="106"/>
      <c r="D151" s="107"/>
    </row>
    <row r="152" spans="2:4" x14ac:dyDescent="0.25">
      <c r="B152" s="105"/>
      <c r="C152" s="106"/>
      <c r="D152" s="107"/>
    </row>
    <row r="153" spans="2:4" x14ac:dyDescent="0.25">
      <c r="B153" s="105"/>
      <c r="C153" s="106"/>
      <c r="D153" s="107"/>
    </row>
    <row r="154" spans="2:4" x14ac:dyDescent="0.25">
      <c r="B154" s="105"/>
      <c r="C154" s="106"/>
      <c r="D154" s="107"/>
    </row>
    <row r="155" spans="2:4" x14ac:dyDescent="0.25">
      <c r="B155" s="105"/>
      <c r="C155" s="106"/>
      <c r="D155" s="107"/>
    </row>
    <row r="156" spans="2:4" x14ac:dyDescent="0.25">
      <c r="B156" s="105"/>
      <c r="C156" s="106"/>
      <c r="D156" s="107"/>
    </row>
    <row r="157" spans="2:4" x14ac:dyDescent="0.25">
      <c r="B157" s="105"/>
      <c r="C157" s="106"/>
      <c r="D157" s="107"/>
    </row>
    <row r="158" spans="2:4" x14ac:dyDescent="0.25">
      <c r="B158" s="105"/>
      <c r="C158" s="106"/>
      <c r="D158" s="107"/>
    </row>
    <row r="159" spans="2:4" x14ac:dyDescent="0.25">
      <c r="B159" s="105"/>
      <c r="C159" s="106"/>
      <c r="D159" s="107"/>
    </row>
    <row r="160" spans="2:4" x14ac:dyDescent="0.25">
      <c r="B160" s="105"/>
      <c r="C160" s="106"/>
      <c r="D160" s="107"/>
    </row>
    <row r="161" spans="2:4" x14ac:dyDescent="0.25">
      <c r="B161" s="105"/>
      <c r="C161" s="106"/>
      <c r="D161" s="107"/>
    </row>
    <row r="162" spans="2:4" x14ac:dyDescent="0.25">
      <c r="B162" s="105"/>
      <c r="C162" s="106"/>
      <c r="D162" s="107"/>
    </row>
    <row r="163" spans="2:4" x14ac:dyDescent="0.25">
      <c r="B163" s="105"/>
      <c r="C163" s="106"/>
      <c r="D163" s="107"/>
    </row>
    <row r="164" spans="2:4" x14ac:dyDescent="0.25">
      <c r="B164" s="105"/>
      <c r="C164" s="106"/>
      <c r="D164" s="107"/>
    </row>
    <row r="165" spans="2:4" x14ac:dyDescent="0.25">
      <c r="B165" s="105"/>
      <c r="C165" s="106"/>
      <c r="D165" s="107"/>
    </row>
    <row r="166" spans="2:4" x14ac:dyDescent="0.25">
      <c r="B166" s="105"/>
      <c r="C166" s="106"/>
      <c r="D166" s="107"/>
    </row>
    <row r="167" spans="2:4" x14ac:dyDescent="0.25">
      <c r="B167" s="105"/>
      <c r="C167" s="106"/>
      <c r="D167" s="107"/>
    </row>
    <row r="168" spans="2:4" x14ac:dyDescent="0.25">
      <c r="B168" s="105"/>
      <c r="C168" s="106"/>
      <c r="D168" s="107"/>
    </row>
    <row r="169" spans="2:4" x14ac:dyDescent="0.25">
      <c r="B169" s="105"/>
      <c r="C169" s="106"/>
      <c r="D169" s="107"/>
    </row>
    <row r="170" spans="2:4" x14ac:dyDescent="0.25">
      <c r="B170" s="105"/>
      <c r="C170" s="106"/>
      <c r="D170" s="107"/>
    </row>
    <row r="171" spans="2:4" x14ac:dyDescent="0.25">
      <c r="B171" s="105"/>
      <c r="C171" s="106"/>
      <c r="D171" s="107"/>
    </row>
    <row r="172" spans="2:4" x14ac:dyDescent="0.25">
      <c r="B172" s="105"/>
      <c r="C172" s="106"/>
      <c r="D172" s="107"/>
    </row>
    <row r="173" spans="2:4" x14ac:dyDescent="0.25">
      <c r="B173" s="105"/>
      <c r="C173" s="106"/>
      <c r="D173" s="107"/>
    </row>
    <row r="174" spans="2:4" x14ac:dyDescent="0.25">
      <c r="B174" s="105"/>
      <c r="C174" s="106"/>
      <c r="D174" s="107"/>
    </row>
    <row r="175" spans="2:4" x14ac:dyDescent="0.25">
      <c r="B175" s="105"/>
      <c r="C175" s="106"/>
      <c r="D175" s="107"/>
    </row>
    <row r="176" spans="2:4" x14ac:dyDescent="0.25">
      <c r="B176" s="105"/>
      <c r="C176" s="106"/>
      <c r="D176" s="107"/>
    </row>
    <row r="177" spans="2:4" x14ac:dyDescent="0.25">
      <c r="B177" s="105"/>
      <c r="C177" s="106"/>
      <c r="D177" s="107"/>
    </row>
    <row r="178" spans="2:4" x14ac:dyDescent="0.25">
      <c r="B178" s="105"/>
      <c r="C178" s="106"/>
      <c r="D178" s="107"/>
    </row>
    <row r="179" spans="2:4" x14ac:dyDescent="0.25">
      <c r="B179" s="105"/>
      <c r="C179" s="106"/>
      <c r="D179" s="107"/>
    </row>
    <row r="180" spans="2:4" x14ac:dyDescent="0.25">
      <c r="B180" s="105"/>
      <c r="C180" s="106"/>
      <c r="D180" s="107"/>
    </row>
    <row r="181" spans="2:4" x14ac:dyDescent="0.25">
      <c r="B181" s="105"/>
      <c r="C181" s="106"/>
      <c r="D181" s="107"/>
    </row>
    <row r="182" spans="2:4" x14ac:dyDescent="0.25">
      <c r="B182" s="105"/>
      <c r="C182" s="106"/>
      <c r="D182" s="107"/>
    </row>
    <row r="183" spans="2:4" x14ac:dyDescent="0.25">
      <c r="B183" s="105"/>
      <c r="C183" s="106"/>
      <c r="D183" s="107"/>
    </row>
    <row r="184" spans="2:4" x14ac:dyDescent="0.25">
      <c r="B184" s="105"/>
      <c r="C184" s="106"/>
      <c r="D184" s="107"/>
    </row>
    <row r="185" spans="2:4" x14ac:dyDescent="0.25">
      <c r="B185" s="105"/>
      <c r="C185" s="106"/>
      <c r="D185" s="107"/>
    </row>
    <row r="186" spans="2:4" x14ac:dyDescent="0.25">
      <c r="B186" s="105"/>
      <c r="C186" s="106"/>
      <c r="D186" s="107"/>
    </row>
    <row r="187" spans="2:4" x14ac:dyDescent="0.25">
      <c r="B187" s="105"/>
      <c r="C187" s="106"/>
      <c r="D187" s="107"/>
    </row>
    <row r="188" spans="2:4" x14ac:dyDescent="0.25">
      <c r="B188" s="105"/>
      <c r="C188" s="106"/>
      <c r="D188" s="107"/>
    </row>
    <row r="189" spans="2:4" x14ac:dyDescent="0.25">
      <c r="B189" s="105"/>
      <c r="C189" s="106"/>
      <c r="D189" s="107"/>
    </row>
    <row r="190" spans="2:4" x14ac:dyDescent="0.25">
      <c r="B190" s="105"/>
      <c r="C190" s="106"/>
      <c r="D190" s="107"/>
    </row>
    <row r="191" spans="2:4" x14ac:dyDescent="0.25">
      <c r="B191" s="105"/>
      <c r="C191" s="106"/>
      <c r="D191" s="107"/>
    </row>
    <row r="192" spans="2:4" x14ac:dyDescent="0.25">
      <c r="B192" s="105"/>
      <c r="C192" s="106"/>
      <c r="D192" s="107"/>
    </row>
    <row r="193" spans="2:4" x14ac:dyDescent="0.25">
      <c r="B193" s="105"/>
      <c r="C193" s="106"/>
      <c r="D193" s="107"/>
    </row>
    <row r="194" spans="2:4" x14ac:dyDescent="0.25">
      <c r="B194" s="105"/>
      <c r="C194" s="106"/>
      <c r="D194" s="107"/>
    </row>
    <row r="195" spans="2:4" x14ac:dyDescent="0.25">
      <c r="B195" s="105"/>
      <c r="C195" s="106"/>
      <c r="D195" s="107"/>
    </row>
    <row r="196" spans="2:4" x14ac:dyDescent="0.25">
      <c r="B196" s="105"/>
      <c r="C196" s="106"/>
      <c r="D196" s="107"/>
    </row>
    <row r="197" spans="2:4" x14ac:dyDescent="0.25">
      <c r="B197" s="105"/>
      <c r="C197" s="106"/>
      <c r="D197" s="107"/>
    </row>
    <row r="198" spans="2:4" x14ac:dyDescent="0.25">
      <c r="B198" s="105"/>
      <c r="C198" s="106"/>
      <c r="D198" s="107"/>
    </row>
    <row r="199" spans="2:4" x14ac:dyDescent="0.25">
      <c r="B199" s="105"/>
      <c r="C199" s="106"/>
      <c r="D199" s="107"/>
    </row>
    <row r="200" spans="2:4" x14ac:dyDescent="0.25">
      <c r="B200" s="105"/>
      <c r="C200" s="106"/>
      <c r="D200" s="107"/>
    </row>
    <row r="201" spans="2:4" x14ac:dyDescent="0.25">
      <c r="B201" s="105"/>
      <c r="C201" s="106"/>
      <c r="D201" s="107"/>
    </row>
    <row r="202" spans="2:4" x14ac:dyDescent="0.25">
      <c r="B202" s="105"/>
      <c r="C202" s="106"/>
      <c r="D202" s="107"/>
    </row>
    <row r="203" spans="2:4" x14ac:dyDescent="0.25">
      <c r="B203" s="105"/>
      <c r="C203" s="106"/>
      <c r="D203" s="107"/>
    </row>
    <row r="204" spans="2:4" x14ac:dyDescent="0.25">
      <c r="B204" s="105"/>
      <c r="C204" s="106"/>
      <c r="D204" s="107"/>
    </row>
    <row r="205" spans="2:4" x14ac:dyDescent="0.25">
      <c r="B205" s="105"/>
      <c r="C205" s="106"/>
      <c r="D205" s="107"/>
    </row>
    <row r="206" spans="2:4" x14ac:dyDescent="0.25">
      <c r="B206" s="105"/>
      <c r="C206" s="106"/>
      <c r="D206" s="107"/>
    </row>
    <row r="207" spans="2:4" x14ac:dyDescent="0.25">
      <c r="B207" s="105"/>
      <c r="C207" s="106"/>
      <c r="D207" s="107"/>
    </row>
    <row r="208" spans="2:4" x14ac:dyDescent="0.25">
      <c r="B208" s="105"/>
      <c r="C208" s="106"/>
      <c r="D208" s="107"/>
    </row>
    <row r="209" spans="2:4" x14ac:dyDescent="0.25">
      <c r="B209" s="105"/>
      <c r="C209" s="106"/>
      <c r="D209" s="107"/>
    </row>
    <row r="210" spans="2:4" x14ac:dyDescent="0.25">
      <c r="B210" s="105"/>
      <c r="C210" s="106"/>
      <c r="D210" s="107"/>
    </row>
    <row r="211" spans="2:4" x14ac:dyDescent="0.25">
      <c r="B211" s="105"/>
      <c r="C211" s="106"/>
      <c r="D211" s="107"/>
    </row>
    <row r="212" spans="2:4" x14ac:dyDescent="0.25">
      <c r="B212" s="105"/>
      <c r="C212" s="106"/>
      <c r="D212" s="107"/>
    </row>
    <row r="213" spans="2:4" x14ac:dyDescent="0.25">
      <c r="B213" s="105"/>
      <c r="C213" s="106"/>
      <c r="D213" s="107"/>
    </row>
    <row r="214" spans="2:4" x14ac:dyDescent="0.25">
      <c r="B214" s="105"/>
      <c r="C214" s="106"/>
      <c r="D214" s="107"/>
    </row>
    <row r="215" spans="2:4" x14ac:dyDescent="0.25">
      <c r="B215" s="105"/>
      <c r="C215" s="106"/>
      <c r="D215" s="107"/>
    </row>
    <row r="216" spans="2:4" x14ac:dyDescent="0.25">
      <c r="B216" s="105"/>
      <c r="C216" s="106"/>
      <c r="D216" s="107"/>
    </row>
    <row r="217" spans="2:4" x14ac:dyDescent="0.25">
      <c r="B217" s="105"/>
      <c r="C217" s="106"/>
      <c r="D217" s="107"/>
    </row>
    <row r="218" spans="2:4" x14ac:dyDescent="0.25">
      <c r="B218" s="105"/>
      <c r="C218" s="106"/>
      <c r="D218" s="107"/>
    </row>
    <row r="219" spans="2:4" x14ac:dyDescent="0.25">
      <c r="B219" s="105"/>
      <c r="C219" s="106"/>
      <c r="D219" s="107"/>
    </row>
    <row r="220" spans="2:4" x14ac:dyDescent="0.25">
      <c r="B220" s="105"/>
      <c r="C220" s="106"/>
      <c r="D220" s="107"/>
    </row>
    <row r="221" spans="2:4" x14ac:dyDescent="0.25">
      <c r="B221" s="105"/>
      <c r="C221" s="106"/>
      <c r="D221" s="107"/>
    </row>
    <row r="222" spans="2:4" x14ac:dyDescent="0.25">
      <c r="B222" s="105"/>
      <c r="C222" s="106"/>
      <c r="D222" s="107"/>
    </row>
    <row r="223" spans="2:4" x14ac:dyDescent="0.25">
      <c r="B223" s="105"/>
      <c r="C223" s="106"/>
      <c r="D223" s="107"/>
    </row>
    <row r="224" spans="2:4" x14ac:dyDescent="0.25">
      <c r="B224" s="105"/>
      <c r="C224" s="106"/>
      <c r="D224" s="107"/>
    </row>
    <row r="225" spans="2:4" x14ac:dyDescent="0.25">
      <c r="B225" s="105"/>
      <c r="C225" s="106"/>
      <c r="D225" s="107"/>
    </row>
    <row r="226" spans="2:4" x14ac:dyDescent="0.25">
      <c r="B226" s="105"/>
      <c r="C226" s="106"/>
      <c r="D226" s="107"/>
    </row>
    <row r="227" spans="2:4" x14ac:dyDescent="0.25">
      <c r="B227" s="105"/>
      <c r="C227" s="106"/>
      <c r="D227" s="107"/>
    </row>
    <row r="228" spans="2:4" x14ac:dyDescent="0.25">
      <c r="B228" s="105"/>
      <c r="C228" s="106"/>
      <c r="D228" s="107"/>
    </row>
    <row r="229" spans="2:4" x14ac:dyDescent="0.25">
      <c r="B229" s="105"/>
      <c r="C229" s="106"/>
      <c r="D229" s="107"/>
    </row>
    <row r="230" spans="2:4" x14ac:dyDescent="0.25">
      <c r="B230" s="105"/>
      <c r="C230" s="106"/>
      <c r="D230" s="107"/>
    </row>
    <row r="231" spans="2:4" x14ac:dyDescent="0.25">
      <c r="B231" s="105"/>
      <c r="C231" s="106"/>
      <c r="D231" s="107"/>
    </row>
    <row r="232" spans="2:4" x14ac:dyDescent="0.25">
      <c r="B232" s="105"/>
      <c r="C232" s="106"/>
      <c r="D232" s="107"/>
    </row>
    <row r="233" spans="2:4" x14ac:dyDescent="0.25">
      <c r="B233" s="105"/>
      <c r="C233" s="106"/>
      <c r="D233" s="107"/>
    </row>
    <row r="234" spans="2:4" x14ac:dyDescent="0.25">
      <c r="B234" s="105"/>
      <c r="C234" s="106"/>
      <c r="D234" s="107"/>
    </row>
    <row r="235" spans="2:4" x14ac:dyDescent="0.25">
      <c r="B235" s="105"/>
      <c r="C235" s="106"/>
      <c r="D235" s="107"/>
    </row>
    <row r="236" spans="2:4" x14ac:dyDescent="0.25">
      <c r="B236" s="105"/>
      <c r="C236" s="106"/>
      <c r="D236" s="107"/>
    </row>
    <row r="237" spans="2:4" x14ac:dyDescent="0.25">
      <c r="B237" s="105"/>
      <c r="C237" s="106"/>
      <c r="D237" s="107"/>
    </row>
    <row r="238" spans="2:4" x14ac:dyDescent="0.25">
      <c r="B238" s="105"/>
      <c r="C238" s="106"/>
      <c r="D238" s="107"/>
    </row>
    <row r="239" spans="2:4" x14ac:dyDescent="0.25">
      <c r="B239" s="105"/>
      <c r="C239" s="106"/>
      <c r="D239" s="107"/>
    </row>
    <row r="240" spans="2:4" x14ac:dyDescent="0.25">
      <c r="B240" s="105"/>
      <c r="C240" s="106"/>
      <c r="D240" s="107"/>
    </row>
    <row r="241" spans="2:4" x14ac:dyDescent="0.25">
      <c r="B241" s="105"/>
      <c r="C241" s="106"/>
      <c r="D241" s="107"/>
    </row>
    <row r="242" spans="2:4" x14ac:dyDescent="0.25">
      <c r="B242" s="105"/>
      <c r="C242" s="106"/>
      <c r="D242" s="107"/>
    </row>
    <row r="243" spans="2:4" x14ac:dyDescent="0.25">
      <c r="B243" s="105"/>
      <c r="C243" s="106"/>
      <c r="D243" s="107"/>
    </row>
    <row r="244" spans="2:4" x14ac:dyDescent="0.25">
      <c r="B244" s="105"/>
      <c r="C244" s="106"/>
      <c r="D244" s="107"/>
    </row>
    <row r="245" spans="2:4" x14ac:dyDescent="0.25">
      <c r="B245" s="105"/>
      <c r="C245" s="106"/>
      <c r="D245" s="107"/>
    </row>
    <row r="246" spans="2:4" x14ac:dyDescent="0.25">
      <c r="B246" s="105"/>
      <c r="C246" s="106"/>
      <c r="D246" s="107"/>
    </row>
    <row r="247" spans="2:4" x14ac:dyDescent="0.25">
      <c r="B247" s="105"/>
      <c r="C247" s="106"/>
      <c r="D247" s="107"/>
    </row>
    <row r="248" spans="2:4" x14ac:dyDescent="0.25">
      <c r="B248" s="105"/>
      <c r="C248" s="106"/>
      <c r="D248" s="107"/>
    </row>
    <row r="249" spans="2:4" x14ac:dyDescent="0.25">
      <c r="B249" s="105"/>
      <c r="C249" s="106"/>
      <c r="D249" s="107"/>
    </row>
    <row r="250" spans="2:4" x14ac:dyDescent="0.25">
      <c r="B250" s="105"/>
      <c r="C250" s="106"/>
      <c r="D250" s="107"/>
    </row>
    <row r="251" spans="2:4" x14ac:dyDescent="0.25">
      <c r="B251" s="105"/>
      <c r="C251" s="106"/>
      <c r="D251" s="107"/>
    </row>
    <row r="252" spans="2:4" x14ac:dyDescent="0.25">
      <c r="B252" s="105"/>
      <c r="C252" s="106"/>
      <c r="D252" s="107"/>
    </row>
    <row r="253" spans="2:4" x14ac:dyDescent="0.25">
      <c r="B253" s="105"/>
      <c r="C253" s="106"/>
      <c r="D253" s="107"/>
    </row>
    <row r="254" spans="2:4" x14ac:dyDescent="0.25">
      <c r="B254" s="105"/>
      <c r="C254" s="106"/>
      <c r="D254" s="107"/>
    </row>
    <row r="255" spans="2:4" x14ac:dyDescent="0.25">
      <c r="B255" s="105"/>
      <c r="C255" s="106"/>
      <c r="D255" s="107"/>
    </row>
    <row r="256" spans="2:4" x14ac:dyDescent="0.25">
      <c r="B256" s="105"/>
      <c r="C256" s="106"/>
      <c r="D256" s="107"/>
    </row>
    <row r="257" spans="2:4" x14ac:dyDescent="0.25">
      <c r="B257" s="105"/>
      <c r="C257" s="106"/>
      <c r="D257" s="107"/>
    </row>
    <row r="258" spans="2:4" x14ac:dyDescent="0.25">
      <c r="B258" s="105"/>
      <c r="C258" s="106"/>
      <c r="D258" s="107"/>
    </row>
    <row r="259" spans="2:4" x14ac:dyDescent="0.25">
      <c r="B259" s="105"/>
      <c r="C259" s="106"/>
      <c r="D259" s="107"/>
    </row>
    <row r="260" spans="2:4" x14ac:dyDescent="0.25">
      <c r="B260" s="105"/>
      <c r="C260" s="106"/>
      <c r="D260" s="107"/>
    </row>
    <row r="261" spans="2:4" x14ac:dyDescent="0.25">
      <c r="B261" s="105"/>
      <c r="C261" s="106"/>
      <c r="D261" s="107"/>
    </row>
    <row r="262" spans="2:4" x14ac:dyDescent="0.25">
      <c r="B262" s="105"/>
      <c r="C262" s="106"/>
      <c r="D262" s="107"/>
    </row>
    <row r="263" spans="2:4" x14ac:dyDescent="0.25">
      <c r="B263" s="105"/>
      <c r="C263" s="106"/>
      <c r="D263" s="107"/>
    </row>
    <row r="264" spans="2:4" x14ac:dyDescent="0.25">
      <c r="B264" s="105"/>
      <c r="C264" s="106"/>
      <c r="D264" s="107"/>
    </row>
    <row r="265" spans="2:4" x14ac:dyDescent="0.25">
      <c r="B265" s="105"/>
      <c r="C265" s="106"/>
      <c r="D265" s="107"/>
    </row>
    <row r="266" spans="2:4" x14ac:dyDescent="0.25">
      <c r="B266" s="105"/>
      <c r="C266" s="106"/>
      <c r="D266" s="107"/>
    </row>
    <row r="267" spans="2:4" x14ac:dyDescent="0.25">
      <c r="B267" s="105"/>
      <c r="C267" s="106"/>
      <c r="D267" s="107"/>
    </row>
    <row r="268" spans="2:4" x14ac:dyDescent="0.25">
      <c r="B268" s="105"/>
      <c r="C268" s="106"/>
      <c r="D268" s="107"/>
    </row>
    <row r="269" spans="2:4" x14ac:dyDescent="0.25">
      <c r="B269" s="105"/>
      <c r="C269" s="106"/>
      <c r="D269" s="107"/>
    </row>
    <row r="270" spans="2:4" x14ac:dyDescent="0.25">
      <c r="B270" s="105"/>
      <c r="C270" s="106"/>
      <c r="D270" s="107"/>
    </row>
    <row r="271" spans="2:4" x14ac:dyDescent="0.25">
      <c r="B271" s="105"/>
      <c r="C271" s="106"/>
      <c r="D271" s="107"/>
    </row>
    <row r="272" spans="2:4" x14ac:dyDescent="0.25">
      <c r="B272" s="105"/>
      <c r="C272" s="106"/>
      <c r="D272" s="107"/>
    </row>
    <row r="273" spans="2:4" x14ac:dyDescent="0.25">
      <c r="B273" s="105"/>
      <c r="C273" s="106"/>
      <c r="D273" s="107"/>
    </row>
    <row r="274" spans="2:4" x14ac:dyDescent="0.25">
      <c r="B274" s="105"/>
      <c r="C274" s="106"/>
      <c r="D274" s="107"/>
    </row>
    <row r="275" spans="2:4" x14ac:dyDescent="0.25">
      <c r="B275" s="105"/>
      <c r="C275" s="106"/>
      <c r="D275" s="107"/>
    </row>
    <row r="276" spans="2:4" x14ac:dyDescent="0.25">
      <c r="B276" s="105"/>
      <c r="C276" s="106"/>
      <c r="D276" s="107"/>
    </row>
    <row r="277" spans="2:4" x14ac:dyDescent="0.25">
      <c r="B277" s="105"/>
      <c r="C277" s="106"/>
      <c r="D277" s="107"/>
    </row>
    <row r="278" spans="2:4" x14ac:dyDescent="0.25">
      <c r="B278" s="105"/>
      <c r="C278" s="106"/>
      <c r="D278" s="107"/>
    </row>
    <row r="279" spans="2:4" x14ac:dyDescent="0.25">
      <c r="B279" s="105"/>
      <c r="C279" s="106"/>
      <c r="D279" s="107"/>
    </row>
    <row r="280" spans="2:4" x14ac:dyDescent="0.25">
      <c r="B280" s="105"/>
      <c r="C280" s="106"/>
      <c r="D280" s="107"/>
    </row>
    <row r="281" spans="2:4" x14ac:dyDescent="0.25">
      <c r="B281" s="105"/>
      <c r="C281" s="106"/>
      <c r="D281" s="107"/>
    </row>
    <row r="282" spans="2:4" x14ac:dyDescent="0.25">
      <c r="B282" s="105"/>
      <c r="C282" s="106"/>
      <c r="D282" s="107"/>
    </row>
    <row r="283" spans="2:4" x14ac:dyDescent="0.25">
      <c r="B283" s="105"/>
      <c r="C283" s="106"/>
      <c r="D283" s="107"/>
    </row>
    <row r="284" spans="2:4" x14ac:dyDescent="0.25">
      <c r="B284" s="105"/>
      <c r="C284" s="106"/>
      <c r="D284" s="107"/>
    </row>
    <row r="285" spans="2:4" x14ac:dyDescent="0.25">
      <c r="B285" s="105"/>
      <c r="C285" s="106"/>
      <c r="D285" s="107"/>
    </row>
    <row r="286" spans="2:4" x14ac:dyDescent="0.25">
      <c r="B286" s="105"/>
      <c r="C286" s="106"/>
      <c r="D286" s="107"/>
    </row>
    <row r="287" spans="2:4" x14ac:dyDescent="0.25">
      <c r="B287" s="105"/>
      <c r="C287" s="106"/>
      <c r="D287" s="107"/>
    </row>
    <row r="288" spans="2:4" x14ac:dyDescent="0.25">
      <c r="B288" s="105"/>
      <c r="C288" s="106"/>
      <c r="D288" s="107"/>
    </row>
    <row r="289" spans="2:4" x14ac:dyDescent="0.25">
      <c r="B289" s="105"/>
      <c r="C289" s="106"/>
      <c r="D289" s="107"/>
    </row>
    <row r="290" spans="2:4" x14ac:dyDescent="0.25">
      <c r="B290" s="105"/>
      <c r="C290" s="106"/>
      <c r="D290" s="107"/>
    </row>
    <row r="291" spans="2:4" x14ac:dyDescent="0.25">
      <c r="B291" s="105"/>
      <c r="C291" s="106"/>
      <c r="D291" s="107"/>
    </row>
    <row r="292" spans="2:4" x14ac:dyDescent="0.25">
      <c r="B292" s="105"/>
      <c r="C292" s="106"/>
      <c r="D292" s="107"/>
    </row>
    <row r="293" spans="2:4" x14ac:dyDescent="0.25">
      <c r="B293" s="105"/>
      <c r="C293" s="106"/>
      <c r="D293" s="107"/>
    </row>
    <row r="294" spans="2:4" x14ac:dyDescent="0.25">
      <c r="B294" s="105"/>
      <c r="C294" s="106"/>
      <c r="D294" s="107"/>
    </row>
    <row r="295" spans="2:4" x14ac:dyDescent="0.25">
      <c r="B295" s="105"/>
      <c r="C295" s="106"/>
      <c r="D295" s="107"/>
    </row>
    <row r="296" spans="2:4" x14ac:dyDescent="0.25">
      <c r="B296" s="105"/>
      <c r="C296" s="106"/>
      <c r="D296" s="107"/>
    </row>
    <row r="297" spans="2:4" x14ac:dyDescent="0.25">
      <c r="B297" s="105"/>
      <c r="C297" s="106"/>
      <c r="D297" s="107"/>
    </row>
    <row r="298" spans="2:4" x14ac:dyDescent="0.25">
      <c r="B298" s="105"/>
      <c r="C298" s="106"/>
      <c r="D298" s="107"/>
    </row>
    <row r="299" spans="2:4" x14ac:dyDescent="0.25">
      <c r="B299" s="105"/>
      <c r="C299" s="106"/>
      <c r="D299" s="107"/>
    </row>
    <row r="300" spans="2:4" x14ac:dyDescent="0.25">
      <c r="B300" s="105"/>
      <c r="C300" s="106"/>
      <c r="D300" s="107"/>
    </row>
    <row r="301" spans="2:4" x14ac:dyDescent="0.25">
      <c r="B301" s="105"/>
      <c r="C301" s="106"/>
      <c r="D301" s="107"/>
    </row>
    <row r="302" spans="2:4" x14ac:dyDescent="0.25">
      <c r="B302" s="105"/>
      <c r="C302" s="106"/>
      <c r="D302" s="107"/>
    </row>
    <row r="303" spans="2:4" x14ac:dyDescent="0.25">
      <c r="B303" s="105"/>
      <c r="C303" s="106"/>
      <c r="D303" s="107"/>
    </row>
    <row r="304" spans="2:4" x14ac:dyDescent="0.25">
      <c r="B304" s="105"/>
      <c r="C304" s="106"/>
      <c r="D304" s="107"/>
    </row>
    <row r="305" spans="2:4" x14ac:dyDescent="0.25">
      <c r="B305" s="105"/>
      <c r="C305" s="106"/>
      <c r="D305" s="107"/>
    </row>
    <row r="306" spans="2:4" x14ac:dyDescent="0.25">
      <c r="B306" s="105"/>
      <c r="C306" s="106"/>
      <c r="D306" s="107"/>
    </row>
    <row r="307" spans="2:4" x14ac:dyDescent="0.25">
      <c r="B307" s="105"/>
      <c r="C307" s="106"/>
      <c r="D307" s="107"/>
    </row>
    <row r="308" spans="2:4" x14ac:dyDescent="0.25">
      <c r="B308" s="105"/>
      <c r="C308" s="106"/>
      <c r="D308" s="107"/>
    </row>
    <row r="309" spans="2:4" x14ac:dyDescent="0.25">
      <c r="B309" s="105"/>
      <c r="C309" s="106"/>
      <c r="D309" s="107"/>
    </row>
    <row r="310" spans="2:4" x14ac:dyDescent="0.25">
      <c r="B310" s="105"/>
      <c r="C310" s="106"/>
      <c r="D310" s="107"/>
    </row>
    <row r="311" spans="2:4" x14ac:dyDescent="0.25">
      <c r="B311" s="105"/>
      <c r="C311" s="106"/>
      <c r="D311" s="107"/>
    </row>
    <row r="312" spans="2:4" x14ac:dyDescent="0.25">
      <c r="B312" s="105"/>
      <c r="C312" s="106"/>
      <c r="D312" s="107"/>
    </row>
    <row r="313" spans="2:4" x14ac:dyDescent="0.25">
      <c r="B313" s="105"/>
      <c r="C313" s="106"/>
      <c r="D313" s="107"/>
    </row>
    <row r="314" spans="2:4" x14ac:dyDescent="0.25">
      <c r="B314" s="105"/>
      <c r="C314" s="106"/>
      <c r="D314" s="107"/>
    </row>
    <row r="315" spans="2:4" x14ac:dyDescent="0.25">
      <c r="B315" s="105"/>
      <c r="C315" s="106"/>
      <c r="D315" s="107"/>
    </row>
    <row r="316" spans="2:4" x14ac:dyDescent="0.25">
      <c r="B316" s="105"/>
      <c r="C316" s="106"/>
      <c r="D316" s="107"/>
    </row>
    <row r="317" spans="2:4" x14ac:dyDescent="0.25">
      <c r="B317" s="105"/>
      <c r="C317" s="106"/>
      <c r="D317" s="107"/>
    </row>
    <row r="318" spans="2:4" x14ac:dyDescent="0.25">
      <c r="B318" s="105"/>
      <c r="C318" s="106"/>
      <c r="D318" s="107"/>
    </row>
    <row r="319" spans="2:4" x14ac:dyDescent="0.25">
      <c r="B319" s="105"/>
      <c r="C319" s="106"/>
      <c r="D319" s="107"/>
    </row>
    <row r="320" spans="2:4" x14ac:dyDescent="0.25">
      <c r="B320" s="105"/>
      <c r="C320" s="106"/>
      <c r="D320" s="107"/>
    </row>
    <row r="321" spans="2:4" x14ac:dyDescent="0.25">
      <c r="B321" s="105"/>
      <c r="C321" s="106"/>
      <c r="D321" s="107"/>
    </row>
    <row r="322" spans="2:4" x14ac:dyDescent="0.25">
      <c r="B322" s="105"/>
      <c r="C322" s="106"/>
      <c r="D322" s="107"/>
    </row>
    <row r="323" spans="2:4" x14ac:dyDescent="0.25">
      <c r="B323" s="105"/>
      <c r="C323" s="106"/>
      <c r="D323" s="107"/>
    </row>
    <row r="324" spans="2:4" x14ac:dyDescent="0.25">
      <c r="B324" s="105"/>
      <c r="C324" s="106"/>
      <c r="D324" s="107"/>
    </row>
    <row r="325" spans="2:4" x14ac:dyDescent="0.25">
      <c r="B325" s="105"/>
      <c r="C325" s="106"/>
      <c r="D325" s="107"/>
    </row>
    <row r="326" spans="2:4" x14ac:dyDescent="0.25">
      <c r="B326" s="105"/>
      <c r="C326" s="106"/>
      <c r="D326" s="107"/>
    </row>
    <row r="327" spans="2:4" x14ac:dyDescent="0.25">
      <c r="B327" s="105"/>
      <c r="C327" s="106"/>
      <c r="D327" s="107"/>
    </row>
    <row r="328" spans="2:4" x14ac:dyDescent="0.25">
      <c r="B328" s="105"/>
      <c r="C328" s="106"/>
      <c r="D328" s="107"/>
    </row>
    <row r="329" spans="2:4" x14ac:dyDescent="0.25">
      <c r="B329" s="105"/>
      <c r="C329" s="106"/>
      <c r="D329" s="107"/>
    </row>
    <row r="330" spans="2:4" x14ac:dyDescent="0.25">
      <c r="B330" s="105"/>
      <c r="C330" s="106"/>
      <c r="D330" s="107"/>
    </row>
    <row r="331" spans="2:4" x14ac:dyDescent="0.25">
      <c r="B331" s="105"/>
      <c r="C331" s="106"/>
      <c r="D331" s="107"/>
    </row>
    <row r="332" spans="2:4" x14ac:dyDescent="0.25">
      <c r="B332" s="105"/>
      <c r="C332" s="106"/>
      <c r="D332" s="107"/>
    </row>
    <row r="333" spans="2:4" x14ac:dyDescent="0.25">
      <c r="B333" s="105"/>
      <c r="C333" s="106"/>
      <c r="D333" s="107"/>
    </row>
    <row r="334" spans="2:4" x14ac:dyDescent="0.25">
      <c r="B334" s="105"/>
      <c r="C334" s="106"/>
      <c r="D334" s="107"/>
    </row>
    <row r="335" spans="2:4" x14ac:dyDescent="0.25">
      <c r="B335" s="105"/>
      <c r="C335" s="106"/>
      <c r="D335" s="107"/>
    </row>
    <row r="336" spans="2:4" x14ac:dyDescent="0.25">
      <c r="B336" s="105"/>
      <c r="C336" s="106"/>
      <c r="D336" s="107"/>
    </row>
    <row r="337" spans="2:4" x14ac:dyDescent="0.25">
      <c r="B337" s="105"/>
      <c r="C337" s="106"/>
      <c r="D337" s="107"/>
    </row>
    <row r="338" spans="2:4" x14ac:dyDescent="0.25">
      <c r="B338" s="105"/>
      <c r="C338" s="106"/>
      <c r="D338" s="107"/>
    </row>
    <row r="339" spans="2:4" x14ac:dyDescent="0.25">
      <c r="B339" s="105"/>
      <c r="C339" s="106"/>
      <c r="D339" s="107"/>
    </row>
    <row r="340" spans="2:4" x14ac:dyDescent="0.25">
      <c r="B340" s="105"/>
      <c r="C340" s="106"/>
      <c r="D340" s="107"/>
    </row>
    <row r="341" spans="2:4" x14ac:dyDescent="0.25">
      <c r="B341" s="105"/>
      <c r="C341" s="106"/>
      <c r="D341" s="107"/>
    </row>
    <row r="342" spans="2:4" x14ac:dyDescent="0.25">
      <c r="B342" s="105"/>
      <c r="C342" s="106"/>
      <c r="D342" s="107"/>
    </row>
    <row r="343" spans="2:4" x14ac:dyDescent="0.25">
      <c r="B343" s="105"/>
      <c r="C343" s="106"/>
      <c r="D343" s="107"/>
    </row>
    <row r="344" spans="2:4" x14ac:dyDescent="0.25">
      <c r="B344" s="105"/>
      <c r="C344" s="106"/>
      <c r="D344" s="107"/>
    </row>
    <row r="345" spans="2:4" x14ac:dyDescent="0.25">
      <c r="B345" s="105"/>
      <c r="C345" s="106"/>
      <c r="D345" s="107"/>
    </row>
    <row r="346" spans="2:4" x14ac:dyDescent="0.25">
      <c r="B346" s="105"/>
      <c r="C346" s="106"/>
      <c r="D346" s="107"/>
    </row>
    <row r="347" spans="2:4" x14ac:dyDescent="0.25">
      <c r="B347" s="105"/>
      <c r="C347" s="106"/>
      <c r="D347" s="107"/>
    </row>
    <row r="348" spans="2:4" x14ac:dyDescent="0.25">
      <c r="B348" s="105"/>
      <c r="C348" s="106"/>
      <c r="D348" s="107"/>
    </row>
    <row r="349" spans="2:4" x14ac:dyDescent="0.25">
      <c r="B349" s="105"/>
      <c r="C349" s="106"/>
      <c r="D349" s="107"/>
    </row>
    <row r="350" spans="2:4" x14ac:dyDescent="0.25">
      <c r="B350" s="105"/>
      <c r="C350" s="106"/>
      <c r="D350" s="107"/>
    </row>
    <row r="351" spans="2:4" x14ac:dyDescent="0.25">
      <c r="B351" s="105"/>
      <c r="C351" s="106"/>
      <c r="D351" s="107"/>
    </row>
    <row r="352" spans="2:4" x14ac:dyDescent="0.25">
      <c r="B352" s="105"/>
      <c r="C352" s="106"/>
      <c r="D352" s="107"/>
    </row>
    <row r="353" spans="2:4" x14ac:dyDescent="0.25">
      <c r="B353" s="105"/>
      <c r="C353" s="106"/>
      <c r="D353" s="107"/>
    </row>
    <row r="354" spans="2:4" x14ac:dyDescent="0.25">
      <c r="B354" s="105"/>
      <c r="C354" s="106"/>
      <c r="D354" s="107"/>
    </row>
    <row r="355" spans="2:4" x14ac:dyDescent="0.25">
      <c r="B355" s="105"/>
      <c r="C355" s="106"/>
      <c r="D355" s="107"/>
    </row>
    <row r="356" spans="2:4" x14ac:dyDescent="0.25">
      <c r="B356" s="105"/>
      <c r="C356" s="106"/>
      <c r="D356" s="107"/>
    </row>
    <row r="357" spans="2:4" x14ac:dyDescent="0.25">
      <c r="B357" s="105"/>
      <c r="C357" s="106"/>
      <c r="D357" s="107"/>
    </row>
    <row r="358" spans="2:4" x14ac:dyDescent="0.25">
      <c r="B358" s="105"/>
      <c r="C358" s="106"/>
      <c r="D358" s="107"/>
    </row>
    <row r="359" spans="2:4" x14ac:dyDescent="0.25">
      <c r="B359" s="105"/>
      <c r="C359" s="106"/>
      <c r="D359" s="107"/>
    </row>
    <row r="360" spans="2:4" x14ac:dyDescent="0.25">
      <c r="B360" s="105"/>
      <c r="C360" s="106"/>
      <c r="D360" s="107"/>
    </row>
    <row r="361" spans="2:4" x14ac:dyDescent="0.25">
      <c r="B361" s="105"/>
      <c r="C361" s="106"/>
      <c r="D361" s="107"/>
    </row>
    <row r="362" spans="2:4" x14ac:dyDescent="0.25">
      <c r="B362" s="105"/>
      <c r="C362" s="106"/>
      <c r="D362" s="107"/>
    </row>
    <row r="363" spans="2:4" x14ac:dyDescent="0.25">
      <c r="B363" s="105"/>
      <c r="C363" s="106"/>
      <c r="D363" s="107"/>
    </row>
    <row r="364" spans="2:4" x14ac:dyDescent="0.25">
      <c r="B364" s="105"/>
      <c r="C364" s="106"/>
      <c r="D364" s="107"/>
    </row>
    <row r="365" spans="2:4" x14ac:dyDescent="0.25">
      <c r="B365" s="105"/>
      <c r="C365" s="106"/>
      <c r="D365" s="107"/>
    </row>
    <row r="366" spans="2:4" x14ac:dyDescent="0.25">
      <c r="B366" s="105"/>
      <c r="C366" s="106"/>
      <c r="D366" s="107"/>
    </row>
    <row r="367" spans="2:4" x14ac:dyDescent="0.25">
      <c r="B367" s="105"/>
      <c r="C367" s="106"/>
      <c r="D367" s="107"/>
    </row>
    <row r="368" spans="2:4" x14ac:dyDescent="0.25">
      <c r="B368" s="105"/>
      <c r="C368" s="106"/>
      <c r="D368" s="107"/>
    </row>
    <row r="369" spans="2:4" x14ac:dyDescent="0.25">
      <c r="B369" s="105"/>
      <c r="C369" s="106"/>
      <c r="D369" s="107"/>
    </row>
    <row r="370" spans="2:4" x14ac:dyDescent="0.25">
      <c r="B370" s="105"/>
      <c r="C370" s="106"/>
      <c r="D370" s="107"/>
    </row>
    <row r="371" spans="2:4" x14ac:dyDescent="0.25">
      <c r="B371" s="105"/>
      <c r="C371" s="106"/>
      <c r="D371" s="107"/>
    </row>
    <row r="372" spans="2:4" x14ac:dyDescent="0.25">
      <c r="B372" s="105"/>
      <c r="C372" s="106"/>
      <c r="D372" s="107"/>
    </row>
    <row r="373" spans="2:4" x14ac:dyDescent="0.25">
      <c r="B373" s="105"/>
      <c r="C373" s="106"/>
      <c r="D373" s="107"/>
    </row>
    <row r="374" spans="2:4" x14ac:dyDescent="0.25">
      <c r="B374" s="105"/>
      <c r="C374" s="106"/>
      <c r="D374" s="107"/>
    </row>
    <row r="375" spans="2:4" x14ac:dyDescent="0.25">
      <c r="B375" s="105"/>
      <c r="C375" s="106"/>
      <c r="D375" s="107"/>
    </row>
    <row r="376" spans="2:4" x14ac:dyDescent="0.25">
      <c r="B376" s="105"/>
      <c r="C376" s="106"/>
      <c r="D376" s="107"/>
    </row>
    <row r="377" spans="2:4" x14ac:dyDescent="0.25">
      <c r="B377" s="105"/>
      <c r="C377" s="106"/>
      <c r="D377" s="107"/>
    </row>
    <row r="378" spans="2:4" x14ac:dyDescent="0.25">
      <c r="B378" s="105"/>
      <c r="C378" s="106"/>
      <c r="D378" s="107"/>
    </row>
    <row r="379" spans="2:4" x14ac:dyDescent="0.25">
      <c r="B379" s="105"/>
      <c r="C379" s="106"/>
      <c r="D379" s="107"/>
    </row>
    <row r="380" spans="2:4" x14ac:dyDescent="0.25">
      <c r="B380" s="105"/>
      <c r="C380" s="106"/>
      <c r="D380" s="107"/>
    </row>
    <row r="381" spans="2:4" x14ac:dyDescent="0.25">
      <c r="B381" s="105"/>
      <c r="C381" s="106"/>
      <c r="D381" s="107"/>
    </row>
    <row r="382" spans="2:4" x14ac:dyDescent="0.25">
      <c r="B382" s="105"/>
      <c r="C382" s="106"/>
      <c r="D382" s="107"/>
    </row>
    <row r="383" spans="2:4" x14ac:dyDescent="0.25">
      <c r="B383" s="105"/>
      <c r="C383" s="106"/>
      <c r="D383" s="107"/>
    </row>
    <row r="384" spans="2:4" x14ac:dyDescent="0.25">
      <c r="B384" s="105"/>
      <c r="C384" s="106"/>
      <c r="D384" s="107"/>
    </row>
    <row r="385" spans="2:4" x14ac:dyDescent="0.25">
      <c r="B385" s="105"/>
      <c r="C385" s="106"/>
      <c r="D385" s="107"/>
    </row>
    <row r="386" spans="2:4" x14ac:dyDescent="0.25">
      <c r="B386" s="105"/>
      <c r="C386" s="106"/>
      <c r="D386" s="107"/>
    </row>
    <row r="387" spans="2:4" x14ac:dyDescent="0.25">
      <c r="B387" s="105"/>
      <c r="C387" s="106"/>
      <c r="D387" s="107"/>
    </row>
    <row r="388" spans="2:4" x14ac:dyDescent="0.25">
      <c r="B388" s="105"/>
      <c r="C388" s="106"/>
      <c r="D388" s="107"/>
    </row>
    <row r="389" spans="2:4" x14ac:dyDescent="0.25">
      <c r="B389" s="105"/>
      <c r="C389" s="106"/>
      <c r="D389" s="107"/>
    </row>
    <row r="390" spans="2:4" x14ac:dyDescent="0.25">
      <c r="B390" s="105"/>
      <c r="C390" s="106"/>
      <c r="D390" s="107"/>
    </row>
    <row r="391" spans="2:4" x14ac:dyDescent="0.25">
      <c r="B391" s="105"/>
      <c r="C391" s="106"/>
      <c r="D391" s="107"/>
    </row>
    <row r="392" spans="2:4" x14ac:dyDescent="0.25">
      <c r="B392" s="105"/>
      <c r="C392" s="106"/>
      <c r="D392" s="107"/>
    </row>
    <row r="393" spans="2:4" x14ac:dyDescent="0.25">
      <c r="B393" s="105"/>
      <c r="C393" s="106"/>
      <c r="D393" s="107"/>
    </row>
    <row r="394" spans="2:4" x14ac:dyDescent="0.25">
      <c r="B394" s="105"/>
      <c r="C394" s="106"/>
      <c r="D394" s="107"/>
    </row>
    <row r="395" spans="2:4" x14ac:dyDescent="0.25">
      <c r="B395" s="105"/>
      <c r="C395" s="106"/>
      <c r="D395" s="107"/>
    </row>
    <row r="396" spans="2:4" x14ac:dyDescent="0.25">
      <c r="B396" s="105"/>
      <c r="C396" s="106"/>
      <c r="D396" s="107"/>
    </row>
    <row r="397" spans="2:4" x14ac:dyDescent="0.25">
      <c r="B397" s="105"/>
      <c r="C397" s="106"/>
      <c r="D397" s="107"/>
    </row>
    <row r="398" spans="2:4" x14ac:dyDescent="0.25">
      <c r="B398" s="105"/>
      <c r="C398" s="106"/>
      <c r="D398" s="107"/>
    </row>
    <row r="399" spans="2:4" x14ac:dyDescent="0.25">
      <c r="B399" s="105"/>
      <c r="C399" s="106"/>
      <c r="D399" s="107"/>
    </row>
    <row r="400" spans="2:4" x14ac:dyDescent="0.25">
      <c r="B400" s="105"/>
      <c r="C400" s="106"/>
      <c r="D400" s="107"/>
    </row>
    <row r="401" spans="2:4" x14ac:dyDescent="0.25">
      <c r="B401" s="105"/>
      <c r="C401" s="106"/>
      <c r="D401" s="107"/>
    </row>
    <row r="402" spans="2:4" x14ac:dyDescent="0.25">
      <c r="B402" s="105"/>
      <c r="C402" s="106"/>
      <c r="D402" s="107"/>
    </row>
    <row r="403" spans="2:4" x14ac:dyDescent="0.25">
      <c r="B403" s="105"/>
      <c r="C403" s="106"/>
      <c r="D403" s="107"/>
    </row>
    <row r="404" spans="2:4" x14ac:dyDescent="0.25">
      <c r="B404" s="105"/>
      <c r="C404" s="106"/>
      <c r="D404" s="107"/>
    </row>
    <row r="405" spans="2:4" x14ac:dyDescent="0.25">
      <c r="B405" s="105"/>
      <c r="C405" s="106"/>
      <c r="D405" s="107"/>
    </row>
    <row r="406" spans="2:4" x14ac:dyDescent="0.25">
      <c r="B406" s="105"/>
      <c r="C406" s="106"/>
      <c r="D406" s="107"/>
    </row>
    <row r="407" spans="2:4" x14ac:dyDescent="0.25">
      <c r="B407" s="105"/>
      <c r="C407" s="106"/>
      <c r="D407" s="107"/>
    </row>
    <row r="408" spans="2:4" x14ac:dyDescent="0.25">
      <c r="B408" s="105"/>
      <c r="C408" s="106"/>
      <c r="D408" s="107"/>
    </row>
    <row r="409" spans="2:4" x14ac:dyDescent="0.25">
      <c r="B409" s="105"/>
      <c r="C409" s="106"/>
      <c r="D409" s="107"/>
    </row>
    <row r="410" spans="2:4" x14ac:dyDescent="0.25">
      <c r="B410" s="105"/>
      <c r="C410" s="106"/>
      <c r="D410" s="107"/>
    </row>
    <row r="411" spans="2:4" x14ac:dyDescent="0.25">
      <c r="B411" s="105"/>
      <c r="C411" s="106"/>
      <c r="D411" s="107"/>
    </row>
    <row r="412" spans="2:4" x14ac:dyDescent="0.25">
      <c r="B412" s="105"/>
      <c r="C412" s="106"/>
      <c r="D412" s="107"/>
    </row>
    <row r="413" spans="2:4" x14ac:dyDescent="0.25">
      <c r="B413" s="105"/>
      <c r="C413" s="106"/>
      <c r="D413" s="107"/>
    </row>
    <row r="414" spans="2:4" x14ac:dyDescent="0.25">
      <c r="B414" s="105"/>
      <c r="C414" s="106"/>
      <c r="D414" s="107"/>
    </row>
    <row r="415" spans="2:4" x14ac:dyDescent="0.25">
      <c r="B415" s="105"/>
      <c r="C415" s="106"/>
      <c r="D415" s="107"/>
    </row>
    <row r="416" spans="2:4" x14ac:dyDescent="0.25">
      <c r="B416" s="105"/>
      <c r="C416" s="106"/>
      <c r="D416" s="107"/>
    </row>
    <row r="417" spans="2:4" x14ac:dyDescent="0.25">
      <c r="B417" s="105"/>
      <c r="C417" s="106"/>
      <c r="D417" s="107"/>
    </row>
    <row r="418" spans="2:4" x14ac:dyDescent="0.25">
      <c r="B418" s="105"/>
      <c r="C418" s="106"/>
      <c r="D418" s="107"/>
    </row>
    <row r="419" spans="2:4" x14ac:dyDescent="0.25">
      <c r="B419" s="105"/>
      <c r="C419" s="106"/>
      <c r="D419" s="107"/>
    </row>
    <row r="420" spans="2:4" x14ac:dyDescent="0.25">
      <c r="B420" s="105"/>
      <c r="C420" s="106"/>
      <c r="D420" s="107"/>
    </row>
    <row r="421" spans="2:4" x14ac:dyDescent="0.25">
      <c r="B421" s="105"/>
      <c r="C421" s="106"/>
      <c r="D421" s="107"/>
    </row>
    <row r="422" spans="2:4" x14ac:dyDescent="0.25">
      <c r="B422" s="105"/>
      <c r="C422" s="106"/>
      <c r="D422" s="107"/>
    </row>
    <row r="423" spans="2:4" x14ac:dyDescent="0.25">
      <c r="B423" s="105"/>
      <c r="C423" s="106"/>
      <c r="D423" s="107"/>
    </row>
    <row r="424" spans="2:4" x14ac:dyDescent="0.25">
      <c r="B424" s="105"/>
      <c r="C424" s="106"/>
      <c r="D424" s="107"/>
    </row>
    <row r="425" spans="2:4" x14ac:dyDescent="0.25">
      <c r="B425" s="105"/>
      <c r="C425" s="106"/>
      <c r="D425" s="107"/>
    </row>
    <row r="426" spans="2:4" x14ac:dyDescent="0.25">
      <c r="B426" s="105"/>
      <c r="C426" s="106"/>
      <c r="D426" s="107"/>
    </row>
    <row r="427" spans="2:4" x14ac:dyDescent="0.25">
      <c r="B427" s="105"/>
      <c r="C427" s="106"/>
      <c r="D427" s="107"/>
    </row>
    <row r="428" spans="2:4" x14ac:dyDescent="0.25">
      <c r="B428" s="105"/>
      <c r="C428" s="106"/>
      <c r="D428" s="107"/>
    </row>
    <row r="429" spans="2:4" x14ac:dyDescent="0.25">
      <c r="B429" s="105"/>
      <c r="C429" s="106"/>
      <c r="D429" s="107"/>
    </row>
    <row r="430" spans="2:4" x14ac:dyDescent="0.25">
      <c r="B430" s="105"/>
      <c r="C430" s="106"/>
      <c r="D430" s="107"/>
    </row>
    <row r="431" spans="2:4" x14ac:dyDescent="0.25">
      <c r="B431" s="105"/>
      <c r="C431" s="106"/>
      <c r="D431" s="107"/>
    </row>
    <row r="432" spans="2:4" x14ac:dyDescent="0.25">
      <c r="B432" s="105"/>
      <c r="C432" s="106"/>
      <c r="D432" s="107"/>
    </row>
    <row r="433" spans="2:4" x14ac:dyDescent="0.25">
      <c r="B433" s="105"/>
      <c r="C433" s="106"/>
      <c r="D433" s="107"/>
    </row>
    <row r="434" spans="2:4" x14ac:dyDescent="0.25">
      <c r="B434" s="105"/>
      <c r="C434" s="106"/>
      <c r="D434" s="107"/>
    </row>
    <row r="435" spans="2:4" x14ac:dyDescent="0.25">
      <c r="B435" s="105"/>
      <c r="C435" s="106"/>
      <c r="D435" s="107"/>
    </row>
    <row r="436" spans="2:4" x14ac:dyDescent="0.25">
      <c r="B436" s="105"/>
      <c r="C436" s="106"/>
      <c r="D436" s="107"/>
    </row>
    <row r="437" spans="2:4" x14ac:dyDescent="0.25">
      <c r="B437" s="105"/>
      <c r="C437" s="106"/>
      <c r="D437" s="107"/>
    </row>
    <row r="438" spans="2:4" x14ac:dyDescent="0.25">
      <c r="B438" s="105"/>
      <c r="C438" s="106"/>
      <c r="D438" s="107"/>
    </row>
    <row r="439" spans="2:4" x14ac:dyDescent="0.25">
      <c r="B439" s="105"/>
      <c r="C439" s="106"/>
      <c r="D439" s="107"/>
    </row>
    <row r="440" spans="2:4" x14ac:dyDescent="0.25">
      <c r="B440" s="105"/>
      <c r="C440" s="106"/>
      <c r="D440" s="107"/>
    </row>
    <row r="441" spans="2:4" x14ac:dyDescent="0.25">
      <c r="B441" s="105"/>
      <c r="C441" s="106"/>
      <c r="D441" s="107"/>
    </row>
    <row r="442" spans="2:4" x14ac:dyDescent="0.25">
      <c r="B442" s="105"/>
      <c r="C442" s="106"/>
      <c r="D442" s="107"/>
    </row>
    <row r="443" spans="2:4" x14ac:dyDescent="0.25">
      <c r="B443" s="105"/>
      <c r="C443" s="106"/>
      <c r="D443" s="107"/>
    </row>
    <row r="444" spans="2:4" x14ac:dyDescent="0.25">
      <c r="B444" s="105"/>
      <c r="C444" s="106"/>
      <c r="D444" s="107"/>
    </row>
    <row r="445" spans="2:4" x14ac:dyDescent="0.25">
      <c r="B445" s="105"/>
      <c r="C445" s="106"/>
      <c r="D445" s="107"/>
    </row>
    <row r="446" spans="2:4" x14ac:dyDescent="0.25">
      <c r="B446" s="105"/>
      <c r="C446" s="106"/>
      <c r="D446" s="107"/>
    </row>
    <row r="447" spans="2:4" x14ac:dyDescent="0.25">
      <c r="B447" s="105"/>
      <c r="C447" s="106"/>
      <c r="D447" s="107"/>
    </row>
    <row r="448" spans="2:4" x14ac:dyDescent="0.25">
      <c r="B448" s="105"/>
      <c r="C448" s="106"/>
      <c r="D448" s="107"/>
    </row>
    <row r="449" spans="2:4" x14ac:dyDescent="0.25">
      <c r="B449" s="105"/>
      <c r="C449" s="106"/>
      <c r="D449" s="107"/>
    </row>
    <row r="450" spans="2:4" x14ac:dyDescent="0.25">
      <c r="B450" s="105"/>
      <c r="C450" s="106"/>
      <c r="D450" s="107"/>
    </row>
    <row r="451" spans="2:4" x14ac:dyDescent="0.25">
      <c r="B451" s="105"/>
      <c r="C451" s="106"/>
      <c r="D451" s="107"/>
    </row>
    <row r="452" spans="2:4" x14ac:dyDescent="0.25">
      <c r="B452" s="105"/>
      <c r="C452" s="106"/>
      <c r="D452" s="107"/>
    </row>
    <row r="453" spans="2:4" x14ac:dyDescent="0.25">
      <c r="B453" s="105"/>
      <c r="C453" s="106"/>
      <c r="D453" s="107"/>
    </row>
    <row r="454" spans="2:4" x14ac:dyDescent="0.25">
      <c r="B454" s="105"/>
      <c r="C454" s="106"/>
      <c r="D454" s="107"/>
    </row>
    <row r="455" spans="2:4" x14ac:dyDescent="0.25">
      <c r="B455" s="105"/>
      <c r="C455" s="106"/>
      <c r="D455" s="107"/>
    </row>
    <row r="456" spans="2:4" x14ac:dyDescent="0.25">
      <c r="B456" s="105"/>
      <c r="C456" s="106"/>
      <c r="D456" s="107"/>
    </row>
    <row r="457" spans="2:4" x14ac:dyDescent="0.25">
      <c r="B457" s="105"/>
      <c r="C457" s="106"/>
      <c r="D457" s="107"/>
    </row>
    <row r="458" spans="2:4" x14ac:dyDescent="0.25">
      <c r="B458" s="105"/>
      <c r="C458" s="106"/>
      <c r="D458" s="107"/>
    </row>
    <row r="459" spans="2:4" x14ac:dyDescent="0.25">
      <c r="B459" s="105"/>
      <c r="C459" s="106"/>
      <c r="D459" s="107"/>
    </row>
    <row r="460" spans="2:4" x14ac:dyDescent="0.25">
      <c r="B460" s="105"/>
      <c r="C460" s="106"/>
      <c r="D460" s="107"/>
    </row>
    <row r="461" spans="2:4" x14ac:dyDescent="0.25">
      <c r="B461" s="105"/>
      <c r="C461" s="106"/>
      <c r="D461" s="107"/>
    </row>
    <row r="462" spans="2:4" x14ac:dyDescent="0.25">
      <c r="B462" s="105"/>
      <c r="C462" s="106"/>
      <c r="D462" s="107"/>
    </row>
    <row r="463" spans="2:4" x14ac:dyDescent="0.25">
      <c r="B463" s="105"/>
      <c r="C463" s="106"/>
      <c r="D463" s="107"/>
    </row>
    <row r="464" spans="2:4" x14ac:dyDescent="0.25">
      <c r="B464" s="105"/>
      <c r="C464" s="106"/>
      <c r="D464" s="107"/>
    </row>
    <row r="465" spans="2:4" x14ac:dyDescent="0.25">
      <c r="B465" s="105"/>
      <c r="C465" s="106"/>
      <c r="D465" s="107"/>
    </row>
    <row r="466" spans="2:4" x14ac:dyDescent="0.25">
      <c r="B466" s="105"/>
      <c r="C466" s="106"/>
      <c r="D466" s="107"/>
    </row>
    <row r="467" spans="2:4" x14ac:dyDescent="0.25">
      <c r="B467" s="105"/>
      <c r="C467" s="106"/>
      <c r="D467" s="107"/>
    </row>
    <row r="468" spans="2:4" x14ac:dyDescent="0.25">
      <c r="B468" s="105"/>
      <c r="C468" s="106"/>
      <c r="D468" s="107"/>
    </row>
    <row r="469" spans="2:4" x14ac:dyDescent="0.25">
      <c r="B469" s="105"/>
      <c r="C469" s="106"/>
      <c r="D469" s="107"/>
    </row>
    <row r="470" spans="2:4" x14ac:dyDescent="0.25">
      <c r="B470" s="105"/>
      <c r="C470" s="106"/>
      <c r="D470" s="107"/>
    </row>
    <row r="471" spans="2:4" x14ac:dyDescent="0.25">
      <c r="B471" s="105"/>
      <c r="C471" s="106"/>
      <c r="D471" s="107"/>
    </row>
    <row r="472" spans="2:4" x14ac:dyDescent="0.25">
      <c r="B472" s="105"/>
      <c r="C472" s="106"/>
      <c r="D472" s="107"/>
    </row>
    <row r="473" spans="2:4" x14ac:dyDescent="0.25">
      <c r="B473" s="105"/>
      <c r="C473" s="106"/>
      <c r="D473" s="107"/>
    </row>
    <row r="474" spans="2:4" x14ac:dyDescent="0.25">
      <c r="B474" s="105"/>
      <c r="C474" s="106"/>
      <c r="D474" s="107"/>
    </row>
    <row r="475" spans="2:4" x14ac:dyDescent="0.25">
      <c r="B475" s="105"/>
      <c r="C475" s="106"/>
      <c r="D475" s="107"/>
    </row>
    <row r="476" spans="2:4" x14ac:dyDescent="0.25">
      <c r="B476" s="105"/>
      <c r="C476" s="106"/>
      <c r="D476" s="107"/>
    </row>
    <row r="477" spans="2:4" x14ac:dyDescent="0.25">
      <c r="B477" s="105"/>
      <c r="C477" s="106"/>
      <c r="D477" s="107"/>
    </row>
    <row r="478" spans="2:4" x14ac:dyDescent="0.25">
      <c r="B478" s="105"/>
      <c r="C478" s="106"/>
      <c r="D478" s="107"/>
    </row>
    <row r="479" spans="2:4" x14ac:dyDescent="0.25">
      <c r="B479" s="105"/>
      <c r="C479" s="106"/>
      <c r="D479" s="107"/>
    </row>
    <row r="480" spans="2:4" x14ac:dyDescent="0.25">
      <c r="B480" s="105"/>
      <c r="C480" s="106"/>
      <c r="D480" s="107"/>
    </row>
    <row r="481" spans="2:4" x14ac:dyDescent="0.25">
      <c r="B481" s="105"/>
      <c r="C481" s="106"/>
      <c r="D481" s="107"/>
    </row>
    <row r="482" spans="2:4" x14ac:dyDescent="0.25">
      <c r="B482" s="105"/>
      <c r="C482" s="106"/>
      <c r="D482" s="107"/>
    </row>
    <row r="483" spans="2:4" x14ac:dyDescent="0.25">
      <c r="B483" s="105"/>
      <c r="C483" s="106"/>
      <c r="D483" s="107"/>
    </row>
    <row r="484" spans="2:4" x14ac:dyDescent="0.25">
      <c r="B484" s="105"/>
      <c r="C484" s="106"/>
      <c r="D484" s="107"/>
    </row>
    <row r="485" spans="2:4" x14ac:dyDescent="0.25">
      <c r="B485" s="105"/>
      <c r="C485" s="106"/>
      <c r="D485" s="107"/>
    </row>
    <row r="486" spans="2:4" x14ac:dyDescent="0.25">
      <c r="B486" s="105"/>
      <c r="C486" s="106"/>
      <c r="D486" s="107"/>
    </row>
    <row r="487" spans="2:4" x14ac:dyDescent="0.25">
      <c r="B487" s="105"/>
      <c r="C487" s="106"/>
      <c r="D487" s="107"/>
    </row>
    <row r="488" spans="2:4" x14ac:dyDescent="0.25">
      <c r="B488" s="105"/>
      <c r="C488" s="106"/>
      <c r="D488" s="107"/>
    </row>
    <row r="489" spans="2:4" x14ac:dyDescent="0.25">
      <c r="B489" s="105"/>
      <c r="C489" s="106"/>
      <c r="D489" s="107"/>
    </row>
    <row r="490" spans="2:4" x14ac:dyDescent="0.25">
      <c r="B490" s="105"/>
      <c r="C490" s="106"/>
      <c r="D490" s="107"/>
    </row>
    <row r="491" spans="2:4" x14ac:dyDescent="0.25">
      <c r="B491" s="105"/>
      <c r="C491" s="106"/>
      <c r="D491" s="107"/>
    </row>
    <row r="492" spans="2:4" x14ac:dyDescent="0.25">
      <c r="B492" s="105"/>
      <c r="C492" s="106"/>
      <c r="D492" s="107"/>
    </row>
    <row r="493" spans="2:4" x14ac:dyDescent="0.25">
      <c r="B493" s="105"/>
      <c r="C493" s="106"/>
      <c r="D493" s="107"/>
    </row>
    <row r="494" spans="2:4" x14ac:dyDescent="0.25">
      <c r="B494" s="105"/>
      <c r="C494" s="106"/>
      <c r="D494" s="107"/>
    </row>
    <row r="495" spans="2:4" x14ac:dyDescent="0.25">
      <c r="B495" s="105"/>
      <c r="C495" s="106"/>
      <c r="D495" s="107"/>
    </row>
    <row r="496" spans="2:4" x14ac:dyDescent="0.25">
      <c r="B496" s="105"/>
      <c r="C496" s="106"/>
      <c r="D496" s="107"/>
    </row>
    <row r="497" spans="2:4" x14ac:dyDescent="0.25">
      <c r="B497" s="105"/>
      <c r="C497" s="106"/>
      <c r="D497" s="107"/>
    </row>
    <row r="498" spans="2:4" x14ac:dyDescent="0.25">
      <c r="B498" s="105"/>
      <c r="C498" s="106"/>
      <c r="D498" s="107"/>
    </row>
    <row r="499" spans="2:4" x14ac:dyDescent="0.25">
      <c r="B499" s="105"/>
      <c r="C499" s="106"/>
      <c r="D499" s="107"/>
    </row>
    <row r="500" spans="2:4" x14ac:dyDescent="0.25">
      <c r="B500" s="105"/>
      <c r="C500" s="106"/>
      <c r="D500" s="107"/>
    </row>
    <row r="501" spans="2:4" x14ac:dyDescent="0.25">
      <c r="B501" s="105"/>
      <c r="C501" s="106"/>
      <c r="D501" s="107"/>
    </row>
    <row r="502" spans="2:4" x14ac:dyDescent="0.25">
      <c r="B502" s="105"/>
      <c r="C502" s="106"/>
      <c r="D502" s="107"/>
    </row>
    <row r="503" spans="2:4" x14ac:dyDescent="0.25">
      <c r="B503" s="105"/>
      <c r="C503" s="106"/>
      <c r="D503" s="107"/>
    </row>
    <row r="504" spans="2:4" x14ac:dyDescent="0.25">
      <c r="B504" s="105"/>
      <c r="C504" s="106"/>
      <c r="D504" s="107"/>
    </row>
    <row r="505" spans="2:4" x14ac:dyDescent="0.25">
      <c r="B505" s="105"/>
      <c r="C505" s="106"/>
      <c r="D505" s="107"/>
    </row>
    <row r="506" spans="2:4" x14ac:dyDescent="0.25">
      <c r="B506" s="105"/>
      <c r="C506" s="106"/>
      <c r="D506" s="107"/>
    </row>
    <row r="507" spans="2:4" x14ac:dyDescent="0.25">
      <c r="B507" s="105"/>
      <c r="C507" s="106"/>
      <c r="D507" s="107"/>
    </row>
    <row r="508" spans="2:4" x14ac:dyDescent="0.25">
      <c r="B508" s="105"/>
      <c r="C508" s="106"/>
      <c r="D508" s="107"/>
    </row>
    <row r="509" spans="2:4" x14ac:dyDescent="0.25">
      <c r="B509" s="105"/>
      <c r="C509" s="106"/>
      <c r="D509" s="107"/>
    </row>
    <row r="510" spans="2:4" x14ac:dyDescent="0.25">
      <c r="B510" s="105"/>
      <c r="C510" s="106"/>
      <c r="D510" s="107"/>
    </row>
    <row r="511" spans="2:4" x14ac:dyDescent="0.25">
      <c r="B511" s="105"/>
      <c r="C511" s="106"/>
      <c r="D511" s="107"/>
    </row>
    <row r="512" spans="2:4" x14ac:dyDescent="0.25">
      <c r="B512" s="105"/>
      <c r="C512" s="106"/>
      <c r="D512" s="107"/>
    </row>
    <row r="513" spans="2:4" x14ac:dyDescent="0.25">
      <c r="B513" s="105"/>
      <c r="C513" s="106"/>
      <c r="D513" s="107"/>
    </row>
    <row r="514" spans="2:4" x14ac:dyDescent="0.25">
      <c r="B514" s="105"/>
      <c r="C514" s="106"/>
      <c r="D514" s="107"/>
    </row>
    <row r="515" spans="2:4" x14ac:dyDescent="0.25">
      <c r="B515" s="105"/>
      <c r="C515" s="106"/>
      <c r="D515" s="107"/>
    </row>
    <row r="516" spans="2:4" x14ac:dyDescent="0.25">
      <c r="B516" s="105"/>
      <c r="C516" s="106"/>
      <c r="D516" s="107"/>
    </row>
    <row r="517" spans="2:4" x14ac:dyDescent="0.25">
      <c r="B517" s="105"/>
      <c r="C517" s="106"/>
      <c r="D517" s="107"/>
    </row>
    <row r="518" spans="2:4" x14ac:dyDescent="0.25">
      <c r="B518" s="105"/>
      <c r="C518" s="106"/>
      <c r="D518" s="107"/>
    </row>
    <row r="519" spans="2:4" x14ac:dyDescent="0.25">
      <c r="B519" s="105"/>
      <c r="C519" s="106"/>
      <c r="D519" s="107"/>
    </row>
    <row r="520" spans="2:4" x14ac:dyDescent="0.25">
      <c r="B520" s="105"/>
      <c r="C520" s="106"/>
      <c r="D520" s="107"/>
    </row>
    <row r="521" spans="2:4" x14ac:dyDescent="0.25">
      <c r="B521" s="105"/>
      <c r="C521" s="106"/>
      <c r="D521" s="107"/>
    </row>
    <row r="522" spans="2:4" x14ac:dyDescent="0.25">
      <c r="B522" s="105"/>
      <c r="C522" s="106"/>
      <c r="D522" s="107"/>
    </row>
    <row r="523" spans="2:4" x14ac:dyDescent="0.25">
      <c r="B523" s="105"/>
      <c r="C523" s="106"/>
      <c r="D523" s="107"/>
    </row>
    <row r="524" spans="2:4" x14ac:dyDescent="0.25">
      <c r="B524" s="105"/>
      <c r="C524" s="106"/>
      <c r="D524" s="107"/>
    </row>
    <row r="525" spans="2:4" x14ac:dyDescent="0.25">
      <c r="B525" s="105"/>
      <c r="C525" s="106"/>
      <c r="D525" s="107"/>
    </row>
    <row r="526" spans="2:4" x14ac:dyDescent="0.25">
      <c r="B526" s="105"/>
      <c r="C526" s="106"/>
      <c r="D526" s="107"/>
    </row>
    <row r="527" spans="2:4" x14ac:dyDescent="0.25">
      <c r="B527" s="105"/>
      <c r="C527" s="106"/>
      <c r="D527" s="107"/>
    </row>
    <row r="528" spans="2:4" x14ac:dyDescent="0.25">
      <c r="B528" s="105"/>
      <c r="C528" s="106"/>
      <c r="D528" s="107"/>
    </row>
    <row r="529" spans="2:4" x14ac:dyDescent="0.25">
      <c r="B529" s="105"/>
      <c r="C529" s="106"/>
      <c r="D529" s="107"/>
    </row>
    <row r="530" spans="2:4" x14ac:dyDescent="0.25">
      <c r="B530" s="105"/>
      <c r="C530" s="106"/>
      <c r="D530" s="107"/>
    </row>
    <row r="531" spans="2:4" x14ac:dyDescent="0.25">
      <c r="B531" s="105"/>
      <c r="C531" s="106"/>
      <c r="D531" s="107"/>
    </row>
    <row r="532" spans="2:4" x14ac:dyDescent="0.25">
      <c r="B532" s="105"/>
      <c r="C532" s="106"/>
      <c r="D532" s="107"/>
    </row>
    <row r="533" spans="2:4" x14ac:dyDescent="0.25">
      <c r="B533" s="105"/>
      <c r="C533" s="106"/>
      <c r="D533" s="107"/>
    </row>
    <row r="534" spans="2:4" x14ac:dyDescent="0.25">
      <c r="B534" s="105"/>
      <c r="C534" s="106"/>
      <c r="D534" s="107"/>
    </row>
    <row r="535" spans="2:4" x14ac:dyDescent="0.25">
      <c r="B535" s="105"/>
      <c r="C535" s="106"/>
      <c r="D535" s="107"/>
    </row>
    <row r="536" spans="2:4" x14ac:dyDescent="0.25">
      <c r="B536" s="105"/>
      <c r="C536" s="106"/>
      <c r="D536" s="107"/>
    </row>
    <row r="537" spans="2:4" x14ac:dyDescent="0.25">
      <c r="B537" s="105"/>
      <c r="C537" s="106"/>
      <c r="D537" s="107"/>
    </row>
    <row r="538" spans="2:4" x14ac:dyDescent="0.25">
      <c r="B538" s="105"/>
      <c r="C538" s="106"/>
      <c r="D538" s="107"/>
    </row>
    <row r="539" spans="2:4" x14ac:dyDescent="0.25">
      <c r="B539" s="105"/>
      <c r="C539" s="106"/>
      <c r="D539" s="107"/>
    </row>
    <row r="540" spans="2:4" x14ac:dyDescent="0.25">
      <c r="B540" s="105"/>
      <c r="C540" s="106"/>
      <c r="D540" s="107"/>
    </row>
    <row r="541" spans="2:4" x14ac:dyDescent="0.25">
      <c r="B541" s="105"/>
      <c r="C541" s="106"/>
      <c r="D541" s="107"/>
    </row>
    <row r="542" spans="2:4" x14ac:dyDescent="0.25">
      <c r="B542" s="105"/>
      <c r="C542" s="106"/>
      <c r="D542" s="107"/>
    </row>
    <row r="543" spans="2:4" x14ac:dyDescent="0.25">
      <c r="B543" s="105"/>
      <c r="C543" s="106"/>
      <c r="D543" s="107"/>
    </row>
    <row r="544" spans="2:4" x14ac:dyDescent="0.25">
      <c r="B544" s="105"/>
      <c r="C544" s="106"/>
      <c r="D544" s="107"/>
    </row>
    <row r="545" spans="2:4" x14ac:dyDescent="0.25">
      <c r="B545" s="105"/>
      <c r="C545" s="106"/>
      <c r="D545" s="107"/>
    </row>
    <row r="546" spans="2:4" x14ac:dyDescent="0.25">
      <c r="B546" s="105"/>
      <c r="C546" s="106"/>
      <c r="D546" s="107"/>
    </row>
    <row r="547" spans="2:4" x14ac:dyDescent="0.25">
      <c r="B547" s="105"/>
      <c r="C547" s="106"/>
      <c r="D547" s="107"/>
    </row>
    <row r="548" spans="2:4" x14ac:dyDescent="0.25">
      <c r="B548" s="105"/>
      <c r="C548" s="106"/>
      <c r="D548" s="107"/>
    </row>
    <row r="549" spans="2:4" x14ac:dyDescent="0.25">
      <c r="B549" s="105"/>
      <c r="C549" s="106"/>
      <c r="D549" s="107"/>
    </row>
    <row r="550" spans="2:4" x14ac:dyDescent="0.25">
      <c r="B550" s="105"/>
      <c r="C550" s="106"/>
      <c r="D550" s="107"/>
    </row>
    <row r="551" spans="2:4" x14ac:dyDescent="0.25">
      <c r="B551" s="105"/>
      <c r="C551" s="106"/>
      <c r="D551" s="107"/>
    </row>
    <row r="552" spans="2:4" x14ac:dyDescent="0.25">
      <c r="B552" s="105"/>
      <c r="C552" s="106"/>
      <c r="D552" s="107"/>
    </row>
    <row r="553" spans="2:4" x14ac:dyDescent="0.25">
      <c r="B553" s="105"/>
      <c r="C553" s="106"/>
      <c r="D553" s="107"/>
    </row>
    <row r="554" spans="2:4" x14ac:dyDescent="0.25">
      <c r="B554" s="105"/>
      <c r="C554" s="106"/>
      <c r="D554" s="107"/>
    </row>
    <row r="555" spans="2:4" x14ac:dyDescent="0.25">
      <c r="B555" s="105"/>
      <c r="C555" s="106"/>
      <c r="D555" s="107"/>
    </row>
    <row r="556" spans="2:4" x14ac:dyDescent="0.25">
      <c r="B556" s="105"/>
      <c r="C556" s="106"/>
      <c r="D556" s="107"/>
    </row>
    <row r="557" spans="2:4" x14ac:dyDescent="0.25">
      <c r="B557" s="105"/>
      <c r="C557" s="106"/>
      <c r="D557" s="107"/>
    </row>
    <row r="558" spans="2:4" x14ac:dyDescent="0.25">
      <c r="B558" s="105"/>
      <c r="C558" s="106"/>
      <c r="D558" s="107"/>
    </row>
    <row r="559" spans="2:4" x14ac:dyDescent="0.25">
      <c r="B559" s="105"/>
      <c r="C559" s="106"/>
      <c r="D559" s="107"/>
    </row>
    <row r="560" spans="2:4" x14ac:dyDescent="0.25">
      <c r="B560" s="105"/>
      <c r="C560" s="106"/>
      <c r="D560" s="107"/>
    </row>
    <row r="561" spans="2:4" x14ac:dyDescent="0.25">
      <c r="B561" s="105"/>
      <c r="C561" s="106"/>
      <c r="D561" s="107"/>
    </row>
    <row r="562" spans="2:4" x14ac:dyDescent="0.25">
      <c r="B562" s="105"/>
      <c r="C562" s="106"/>
      <c r="D562" s="107"/>
    </row>
    <row r="563" spans="2:4" x14ac:dyDescent="0.25">
      <c r="B563" s="105"/>
      <c r="C563" s="106"/>
      <c r="D563" s="107"/>
    </row>
    <row r="564" spans="2:4" x14ac:dyDescent="0.25">
      <c r="B564" s="105"/>
      <c r="C564" s="106"/>
      <c r="D564" s="107"/>
    </row>
    <row r="565" spans="2:4" x14ac:dyDescent="0.25">
      <c r="B565" s="105"/>
      <c r="C565" s="106"/>
      <c r="D565" s="107"/>
    </row>
    <row r="566" spans="2:4" x14ac:dyDescent="0.25">
      <c r="B566" s="105"/>
      <c r="C566" s="106"/>
      <c r="D566" s="107"/>
    </row>
    <row r="567" spans="2:4" x14ac:dyDescent="0.25">
      <c r="B567" s="105"/>
      <c r="C567" s="106"/>
      <c r="D567" s="107"/>
    </row>
    <row r="568" spans="2:4" x14ac:dyDescent="0.25">
      <c r="B568" s="105"/>
      <c r="C568" s="106"/>
      <c r="D568" s="107"/>
    </row>
    <row r="569" spans="2:4" x14ac:dyDescent="0.25">
      <c r="B569" s="105"/>
      <c r="C569" s="106"/>
      <c r="D569" s="107"/>
    </row>
    <row r="570" spans="2:4" x14ac:dyDescent="0.25">
      <c r="B570" s="105"/>
      <c r="C570" s="106"/>
      <c r="D570" s="107"/>
    </row>
    <row r="571" spans="2:4" x14ac:dyDescent="0.25">
      <c r="B571" s="105"/>
      <c r="C571" s="106"/>
      <c r="D571" s="107"/>
    </row>
    <row r="572" spans="2:4" x14ac:dyDescent="0.25">
      <c r="B572" s="105"/>
      <c r="C572" s="106"/>
      <c r="D572" s="107"/>
    </row>
    <row r="573" spans="2:4" x14ac:dyDescent="0.25">
      <c r="B573" s="105"/>
      <c r="C573" s="106"/>
      <c r="D573" s="107"/>
    </row>
    <row r="574" spans="2:4" x14ac:dyDescent="0.25">
      <c r="B574" s="105"/>
      <c r="C574" s="106"/>
      <c r="D574" s="107"/>
    </row>
    <row r="575" spans="2:4" x14ac:dyDescent="0.25">
      <c r="B575" s="105"/>
      <c r="C575" s="106"/>
      <c r="D575" s="107"/>
    </row>
    <row r="576" spans="2:4" x14ac:dyDescent="0.25">
      <c r="B576" s="105"/>
      <c r="C576" s="106"/>
      <c r="D576" s="107"/>
    </row>
    <row r="577" spans="2:4" x14ac:dyDescent="0.25">
      <c r="B577" s="105"/>
      <c r="C577" s="106"/>
      <c r="D577" s="107"/>
    </row>
    <row r="578" spans="2:4" x14ac:dyDescent="0.25">
      <c r="B578" s="105"/>
      <c r="C578" s="106"/>
      <c r="D578" s="107"/>
    </row>
    <row r="579" spans="2:4" x14ac:dyDescent="0.25">
      <c r="B579" s="105"/>
      <c r="C579" s="106"/>
      <c r="D579" s="107"/>
    </row>
    <row r="580" spans="2:4" x14ac:dyDescent="0.25">
      <c r="B580" s="105"/>
      <c r="C580" s="106"/>
      <c r="D580" s="107"/>
    </row>
    <row r="581" spans="2:4" x14ac:dyDescent="0.25">
      <c r="B581" s="105"/>
      <c r="C581" s="106"/>
      <c r="D581" s="107"/>
    </row>
    <row r="582" spans="2:4" x14ac:dyDescent="0.25">
      <c r="B582" s="105"/>
      <c r="C582" s="106"/>
      <c r="D582" s="107"/>
    </row>
    <row r="583" spans="2:4" x14ac:dyDescent="0.25">
      <c r="B583" s="105"/>
      <c r="C583" s="106"/>
      <c r="D583" s="107"/>
    </row>
    <row r="584" spans="2:4" x14ac:dyDescent="0.25">
      <c r="B584" s="105"/>
      <c r="C584" s="106"/>
      <c r="D584" s="107"/>
    </row>
    <row r="585" spans="2:4" x14ac:dyDescent="0.25">
      <c r="B585" s="105"/>
      <c r="C585" s="106"/>
      <c r="D585" s="107"/>
    </row>
    <row r="586" spans="2:4" x14ac:dyDescent="0.25">
      <c r="B586" s="105"/>
      <c r="C586" s="106"/>
      <c r="D586" s="107"/>
    </row>
    <row r="587" spans="2:4" x14ac:dyDescent="0.25">
      <c r="B587" s="105"/>
      <c r="C587" s="106"/>
      <c r="D587" s="107"/>
    </row>
    <row r="588" spans="2:4" x14ac:dyDescent="0.25">
      <c r="B588" s="105"/>
      <c r="C588" s="106"/>
      <c r="D588" s="107"/>
    </row>
    <row r="589" spans="2:4" x14ac:dyDescent="0.25">
      <c r="B589" s="105"/>
      <c r="C589" s="106"/>
      <c r="D589" s="107"/>
    </row>
    <row r="590" spans="2:4" x14ac:dyDescent="0.25">
      <c r="B590" s="105"/>
      <c r="C590" s="106"/>
      <c r="D590" s="107"/>
    </row>
    <row r="591" spans="2:4" x14ac:dyDescent="0.25">
      <c r="B591" s="105"/>
      <c r="C591" s="106"/>
      <c r="D591" s="107"/>
    </row>
    <row r="592" spans="2:4" x14ac:dyDescent="0.25">
      <c r="B592" s="105"/>
      <c r="C592" s="106"/>
      <c r="D592" s="107"/>
    </row>
    <row r="593" spans="2:4" x14ac:dyDescent="0.25">
      <c r="B593" s="105"/>
      <c r="C593" s="106"/>
      <c r="D593" s="107"/>
    </row>
    <row r="594" spans="2:4" x14ac:dyDescent="0.25">
      <c r="B594" s="105"/>
      <c r="C594" s="106"/>
      <c r="D594" s="107"/>
    </row>
    <row r="595" spans="2:4" x14ac:dyDescent="0.25">
      <c r="B595" s="105"/>
      <c r="C595" s="106"/>
      <c r="D595" s="107"/>
    </row>
    <row r="596" spans="2:4" x14ac:dyDescent="0.25">
      <c r="B596" s="105"/>
      <c r="C596" s="106"/>
      <c r="D596" s="107"/>
    </row>
    <row r="597" spans="2:4" x14ac:dyDescent="0.25">
      <c r="B597" s="105"/>
      <c r="C597" s="106"/>
      <c r="D597" s="107"/>
    </row>
    <row r="598" spans="2:4" x14ac:dyDescent="0.25">
      <c r="B598" s="105"/>
      <c r="C598" s="106"/>
      <c r="D598" s="107"/>
    </row>
    <row r="599" spans="2:4" x14ac:dyDescent="0.25">
      <c r="B599" s="105"/>
      <c r="C599" s="106"/>
      <c r="D599" s="107"/>
    </row>
    <row r="600" spans="2:4" x14ac:dyDescent="0.25">
      <c r="B600" s="105"/>
      <c r="C600" s="106"/>
      <c r="D600" s="107"/>
    </row>
    <row r="601" spans="2:4" x14ac:dyDescent="0.25">
      <c r="B601" s="105"/>
      <c r="C601" s="106"/>
      <c r="D601" s="107"/>
    </row>
    <row r="602" spans="2:4" x14ac:dyDescent="0.25">
      <c r="B602" s="105"/>
      <c r="C602" s="106"/>
      <c r="D602" s="107"/>
    </row>
    <row r="603" spans="2:4" x14ac:dyDescent="0.25">
      <c r="B603" s="105"/>
      <c r="C603" s="106"/>
      <c r="D603" s="107"/>
    </row>
    <row r="604" spans="2:4" x14ac:dyDescent="0.25">
      <c r="B604" s="105"/>
      <c r="C604" s="106"/>
      <c r="D604" s="107"/>
    </row>
    <row r="605" spans="2:4" x14ac:dyDescent="0.25">
      <c r="B605" s="105"/>
      <c r="C605" s="106"/>
      <c r="D605" s="107"/>
    </row>
    <row r="606" spans="2:4" x14ac:dyDescent="0.25">
      <c r="B606" s="105"/>
      <c r="C606" s="106"/>
      <c r="D606" s="107"/>
    </row>
    <row r="607" spans="2:4" x14ac:dyDescent="0.25">
      <c r="B607" s="105"/>
      <c r="C607" s="106"/>
      <c r="D607" s="107"/>
    </row>
    <row r="608" spans="2:4" x14ac:dyDescent="0.25">
      <c r="B608" s="105"/>
      <c r="C608" s="106"/>
      <c r="D608" s="107"/>
    </row>
    <row r="609" spans="2:4" x14ac:dyDescent="0.25">
      <c r="B609" s="105"/>
      <c r="C609" s="106"/>
      <c r="D609" s="107"/>
    </row>
    <row r="610" spans="2:4" x14ac:dyDescent="0.25">
      <c r="B610" s="105"/>
      <c r="C610" s="106"/>
      <c r="D610" s="107"/>
    </row>
    <row r="611" spans="2:4" x14ac:dyDescent="0.25">
      <c r="B611" s="105"/>
      <c r="C611" s="106"/>
      <c r="D611" s="107"/>
    </row>
    <row r="612" spans="2:4" x14ac:dyDescent="0.25">
      <c r="B612" s="105"/>
      <c r="C612" s="106"/>
      <c r="D612" s="107"/>
    </row>
    <row r="613" spans="2:4" x14ac:dyDescent="0.25">
      <c r="B613" s="105"/>
      <c r="C613" s="106"/>
      <c r="D613" s="107"/>
    </row>
    <row r="614" spans="2:4" x14ac:dyDescent="0.25">
      <c r="B614" s="105"/>
      <c r="C614" s="106"/>
      <c r="D614" s="107"/>
    </row>
    <row r="615" spans="2:4" x14ac:dyDescent="0.25">
      <c r="B615" s="105"/>
      <c r="C615" s="106"/>
      <c r="D615" s="107"/>
    </row>
    <row r="616" spans="2:4" x14ac:dyDescent="0.25">
      <c r="B616" s="105"/>
      <c r="C616" s="106"/>
      <c r="D616" s="107"/>
    </row>
    <row r="617" spans="2:4" x14ac:dyDescent="0.25">
      <c r="B617" s="105"/>
      <c r="C617" s="106"/>
      <c r="D617" s="107"/>
    </row>
    <row r="618" spans="2:4" x14ac:dyDescent="0.25">
      <c r="B618" s="105"/>
      <c r="C618" s="106"/>
      <c r="D618" s="107"/>
    </row>
    <row r="619" spans="2:4" x14ac:dyDescent="0.25">
      <c r="B619" s="105"/>
      <c r="C619" s="106"/>
      <c r="D619" s="107"/>
    </row>
    <row r="620" spans="2:4" x14ac:dyDescent="0.25">
      <c r="B620" s="105"/>
      <c r="C620" s="106"/>
      <c r="D620" s="107"/>
    </row>
    <row r="621" spans="2:4" x14ac:dyDescent="0.25">
      <c r="B621" s="105"/>
      <c r="C621" s="106"/>
      <c r="D621" s="107"/>
    </row>
    <row r="622" spans="2:4" x14ac:dyDescent="0.25">
      <c r="B622" s="105"/>
      <c r="C622" s="106"/>
      <c r="D622" s="107"/>
    </row>
    <row r="623" spans="2:4" x14ac:dyDescent="0.25">
      <c r="B623" s="105"/>
      <c r="C623" s="106"/>
      <c r="D623" s="107"/>
    </row>
    <row r="624" spans="2:4" x14ac:dyDescent="0.25">
      <c r="B624" s="105"/>
      <c r="C624" s="106"/>
      <c r="D624" s="107"/>
    </row>
    <row r="625" spans="2:4" x14ac:dyDescent="0.25">
      <c r="B625" s="105"/>
      <c r="C625" s="106"/>
      <c r="D625" s="107"/>
    </row>
    <row r="626" spans="2:4" x14ac:dyDescent="0.25">
      <c r="B626" s="105"/>
      <c r="C626" s="106"/>
      <c r="D626" s="107"/>
    </row>
    <row r="627" spans="2:4" x14ac:dyDescent="0.25">
      <c r="B627" s="105"/>
      <c r="C627" s="106"/>
      <c r="D627" s="107"/>
    </row>
    <row r="628" spans="2:4" x14ac:dyDescent="0.25">
      <c r="B628" s="105"/>
      <c r="C628" s="106"/>
      <c r="D628" s="107"/>
    </row>
    <row r="629" spans="2:4" x14ac:dyDescent="0.25">
      <c r="B629" s="105"/>
      <c r="C629" s="106"/>
      <c r="D629" s="107"/>
    </row>
    <row r="630" spans="2:4" x14ac:dyDescent="0.25">
      <c r="B630" s="105"/>
      <c r="C630" s="106"/>
      <c r="D630" s="107"/>
    </row>
    <row r="631" spans="2:4" x14ac:dyDescent="0.25">
      <c r="B631" s="105"/>
      <c r="C631" s="106"/>
      <c r="D631" s="107"/>
    </row>
    <row r="632" spans="2:4" x14ac:dyDescent="0.25">
      <c r="B632" s="105"/>
      <c r="C632" s="106"/>
      <c r="D632" s="107"/>
    </row>
    <row r="633" spans="2:4" x14ac:dyDescent="0.25">
      <c r="B633" s="105"/>
      <c r="C633" s="106"/>
      <c r="D633" s="107"/>
    </row>
    <row r="634" spans="2:4" x14ac:dyDescent="0.25">
      <c r="B634" s="105"/>
      <c r="C634" s="106"/>
      <c r="D634" s="107"/>
    </row>
    <row r="635" spans="2:4" x14ac:dyDescent="0.25">
      <c r="B635" s="105"/>
      <c r="C635" s="106"/>
      <c r="D635" s="107"/>
    </row>
    <row r="636" spans="2:4" x14ac:dyDescent="0.25">
      <c r="B636" s="105"/>
      <c r="C636" s="106"/>
      <c r="D636" s="107"/>
    </row>
    <row r="637" spans="2:4" x14ac:dyDescent="0.25">
      <c r="B637" s="105"/>
      <c r="C637" s="106"/>
      <c r="D637" s="107"/>
    </row>
    <row r="638" spans="2:4" x14ac:dyDescent="0.25">
      <c r="B638" s="105"/>
      <c r="C638" s="106"/>
      <c r="D638" s="107"/>
    </row>
    <row r="639" spans="2:4" x14ac:dyDescent="0.25">
      <c r="B639" s="105"/>
      <c r="C639" s="106"/>
      <c r="D639" s="107"/>
    </row>
    <row r="640" spans="2:4" x14ac:dyDescent="0.25">
      <c r="B640" s="105"/>
      <c r="C640" s="106"/>
      <c r="D640" s="107"/>
    </row>
    <row r="641" spans="2:4" x14ac:dyDescent="0.25">
      <c r="B641" s="105"/>
      <c r="C641" s="106"/>
      <c r="D641" s="107"/>
    </row>
    <row r="642" spans="2:4" x14ac:dyDescent="0.25">
      <c r="B642" s="105"/>
      <c r="C642" s="106"/>
      <c r="D642" s="107"/>
    </row>
    <row r="643" spans="2:4" x14ac:dyDescent="0.25">
      <c r="B643" s="105"/>
      <c r="C643" s="106"/>
      <c r="D643" s="107"/>
    </row>
    <row r="644" spans="2:4" x14ac:dyDescent="0.25">
      <c r="B644" s="105"/>
      <c r="C644" s="106"/>
      <c r="D644" s="107"/>
    </row>
    <row r="645" spans="2:4" x14ac:dyDescent="0.25">
      <c r="B645" s="105"/>
      <c r="C645" s="106"/>
      <c r="D645" s="107"/>
    </row>
    <row r="646" spans="2:4" x14ac:dyDescent="0.25">
      <c r="B646" s="105"/>
      <c r="C646" s="106"/>
      <c r="D646" s="107"/>
    </row>
    <row r="647" spans="2:4" x14ac:dyDescent="0.25">
      <c r="B647" s="105"/>
      <c r="C647" s="106"/>
      <c r="D647" s="107"/>
    </row>
    <row r="648" spans="2:4" x14ac:dyDescent="0.25">
      <c r="B648" s="105"/>
      <c r="C648" s="106"/>
      <c r="D648" s="107"/>
    </row>
    <row r="649" spans="2:4" x14ac:dyDescent="0.25">
      <c r="B649" s="105"/>
      <c r="C649" s="106"/>
      <c r="D649" s="107"/>
    </row>
    <row r="650" spans="2:4" x14ac:dyDescent="0.25">
      <c r="B650" s="105"/>
      <c r="C650" s="106"/>
      <c r="D650" s="107"/>
    </row>
    <row r="651" spans="2:4" x14ac:dyDescent="0.25">
      <c r="B651" s="105"/>
      <c r="C651" s="106"/>
      <c r="D651" s="107"/>
    </row>
    <row r="652" spans="2:4" x14ac:dyDescent="0.25">
      <c r="B652" s="105"/>
      <c r="C652" s="106"/>
      <c r="D652" s="107"/>
    </row>
    <row r="653" spans="2:4" x14ac:dyDescent="0.25">
      <c r="B653" s="105"/>
      <c r="C653" s="106"/>
      <c r="D653" s="107"/>
    </row>
    <row r="654" spans="2:4" x14ac:dyDescent="0.25">
      <c r="B654" s="105"/>
      <c r="C654" s="106"/>
      <c r="D654" s="107"/>
    </row>
    <row r="655" spans="2:4" x14ac:dyDescent="0.25">
      <c r="B655" s="105"/>
      <c r="C655" s="106"/>
      <c r="D655" s="107"/>
    </row>
    <row r="656" spans="2:4" x14ac:dyDescent="0.25">
      <c r="B656" s="105"/>
      <c r="C656" s="106"/>
      <c r="D656" s="107"/>
    </row>
    <row r="657" spans="2:4" x14ac:dyDescent="0.25">
      <c r="B657" s="105"/>
      <c r="C657" s="106"/>
      <c r="D657" s="107"/>
    </row>
    <row r="658" spans="2:4" x14ac:dyDescent="0.25">
      <c r="B658" s="105"/>
      <c r="C658" s="106"/>
      <c r="D658" s="107"/>
    </row>
    <row r="659" spans="2:4" x14ac:dyDescent="0.25">
      <c r="B659" s="105"/>
      <c r="C659" s="106"/>
      <c r="D659" s="107"/>
    </row>
    <row r="660" spans="2:4" x14ac:dyDescent="0.25">
      <c r="B660" s="105"/>
      <c r="C660" s="106"/>
      <c r="D660" s="107"/>
    </row>
    <row r="661" spans="2:4" x14ac:dyDescent="0.25">
      <c r="B661" s="105"/>
      <c r="C661" s="106"/>
      <c r="D661" s="107"/>
    </row>
    <row r="662" spans="2:4" x14ac:dyDescent="0.25">
      <c r="B662" s="105"/>
      <c r="C662" s="106"/>
      <c r="D662" s="107"/>
    </row>
    <row r="663" spans="2:4" x14ac:dyDescent="0.25">
      <c r="B663" s="105"/>
      <c r="C663" s="106"/>
      <c r="D663" s="107"/>
    </row>
    <row r="664" spans="2:4" x14ac:dyDescent="0.25">
      <c r="B664" s="105"/>
      <c r="C664" s="106"/>
      <c r="D664" s="107"/>
    </row>
    <row r="665" spans="2:4" x14ac:dyDescent="0.25">
      <c r="B665" s="105"/>
      <c r="C665" s="106"/>
      <c r="D665" s="107"/>
    </row>
    <row r="666" spans="2:4" x14ac:dyDescent="0.25">
      <c r="B666" s="105"/>
      <c r="C666" s="106"/>
      <c r="D666" s="107"/>
    </row>
    <row r="667" spans="2:4" x14ac:dyDescent="0.25">
      <c r="B667" s="105"/>
      <c r="C667" s="106"/>
      <c r="D667" s="107"/>
    </row>
    <row r="668" spans="2:4" x14ac:dyDescent="0.25">
      <c r="B668" s="105"/>
      <c r="C668" s="106"/>
      <c r="D668" s="107"/>
    </row>
    <row r="669" spans="2:4" x14ac:dyDescent="0.25">
      <c r="B669" s="105"/>
      <c r="C669" s="106"/>
      <c r="D669" s="107"/>
    </row>
    <row r="670" spans="2:4" x14ac:dyDescent="0.25">
      <c r="B670" s="105"/>
      <c r="C670" s="106"/>
      <c r="D670" s="107"/>
    </row>
    <row r="671" spans="2:4" x14ac:dyDescent="0.25">
      <c r="B671" s="105"/>
      <c r="C671" s="106"/>
      <c r="D671" s="107"/>
    </row>
    <row r="672" spans="2:4" x14ac:dyDescent="0.25">
      <c r="B672" s="105"/>
      <c r="C672" s="106"/>
      <c r="D672" s="107"/>
    </row>
    <row r="673" spans="2:4" x14ac:dyDescent="0.25">
      <c r="B673" s="105"/>
      <c r="C673" s="106"/>
      <c r="D673" s="107"/>
    </row>
    <row r="674" spans="2:4" x14ac:dyDescent="0.25">
      <c r="B674" s="105"/>
      <c r="C674" s="106"/>
      <c r="D674" s="107"/>
    </row>
    <row r="675" spans="2:4" x14ac:dyDescent="0.25">
      <c r="B675" s="105"/>
      <c r="C675" s="106"/>
      <c r="D675" s="107"/>
    </row>
    <row r="676" spans="2:4" x14ac:dyDescent="0.25">
      <c r="B676" s="105"/>
      <c r="C676" s="106"/>
      <c r="D676" s="107"/>
    </row>
    <row r="677" spans="2:4" x14ac:dyDescent="0.25">
      <c r="B677" s="105"/>
      <c r="C677" s="106"/>
      <c r="D677" s="107"/>
    </row>
    <row r="678" spans="2:4" x14ac:dyDescent="0.25">
      <c r="B678" s="105"/>
      <c r="C678" s="106"/>
      <c r="D678" s="107"/>
    </row>
    <row r="679" spans="2:4" x14ac:dyDescent="0.25">
      <c r="B679" s="105"/>
      <c r="C679" s="106"/>
      <c r="D679" s="107"/>
    </row>
    <row r="680" spans="2:4" x14ac:dyDescent="0.25">
      <c r="B680" s="105"/>
      <c r="C680" s="106"/>
      <c r="D680" s="107"/>
    </row>
    <row r="681" spans="2:4" x14ac:dyDescent="0.25">
      <c r="B681" s="105"/>
      <c r="C681" s="106"/>
      <c r="D681" s="107"/>
    </row>
    <row r="682" spans="2:4" x14ac:dyDescent="0.25">
      <c r="B682" s="105"/>
      <c r="C682" s="106"/>
      <c r="D682" s="107"/>
    </row>
    <row r="683" spans="2:4" x14ac:dyDescent="0.25">
      <c r="B683" s="105"/>
      <c r="C683" s="106"/>
      <c r="D683" s="107"/>
    </row>
    <row r="684" spans="2:4" x14ac:dyDescent="0.25">
      <c r="B684" s="105"/>
      <c r="C684" s="106"/>
      <c r="D684" s="107"/>
    </row>
    <row r="685" spans="2:4" x14ac:dyDescent="0.25">
      <c r="B685" s="105"/>
      <c r="C685" s="106"/>
      <c r="D685" s="107"/>
    </row>
    <row r="686" spans="2:4" x14ac:dyDescent="0.25">
      <c r="B686" s="105"/>
      <c r="C686" s="106"/>
      <c r="D686" s="107"/>
    </row>
    <row r="687" spans="2:4" x14ac:dyDescent="0.25">
      <c r="B687" s="105"/>
      <c r="C687" s="106"/>
      <c r="D687" s="107"/>
    </row>
    <row r="688" spans="2:4" x14ac:dyDescent="0.25">
      <c r="B688" s="105"/>
      <c r="C688" s="106"/>
      <c r="D688" s="107"/>
    </row>
    <row r="689" spans="2:4" x14ac:dyDescent="0.25">
      <c r="B689" s="105"/>
      <c r="C689" s="106"/>
      <c r="D689" s="107"/>
    </row>
    <row r="690" spans="2:4" x14ac:dyDescent="0.25">
      <c r="B690" s="105"/>
      <c r="C690" s="106"/>
      <c r="D690" s="107"/>
    </row>
    <row r="691" spans="2:4" x14ac:dyDescent="0.25">
      <c r="B691" s="105"/>
      <c r="C691" s="106"/>
      <c r="D691" s="107"/>
    </row>
    <row r="692" spans="2:4" x14ac:dyDescent="0.25">
      <c r="B692" s="105"/>
      <c r="C692" s="106"/>
      <c r="D692" s="107"/>
    </row>
    <row r="693" spans="2:4" x14ac:dyDescent="0.25">
      <c r="B693" s="105"/>
      <c r="C693" s="106"/>
      <c r="D693" s="107"/>
    </row>
    <row r="694" spans="2:4" x14ac:dyDescent="0.25">
      <c r="B694" s="105"/>
      <c r="C694" s="106"/>
      <c r="D694" s="107"/>
    </row>
    <row r="695" spans="2:4" x14ac:dyDescent="0.25">
      <c r="B695" s="105"/>
      <c r="C695" s="106"/>
      <c r="D695" s="107"/>
    </row>
    <row r="696" spans="2:4" x14ac:dyDescent="0.25">
      <c r="B696" s="105"/>
      <c r="C696" s="106"/>
      <c r="D696" s="107"/>
    </row>
    <row r="697" spans="2:4" x14ac:dyDescent="0.25">
      <c r="B697" s="105"/>
      <c r="C697" s="106"/>
      <c r="D697" s="107"/>
    </row>
    <row r="698" spans="2:4" x14ac:dyDescent="0.25">
      <c r="B698" s="105"/>
      <c r="C698" s="106"/>
      <c r="D698" s="107"/>
    </row>
    <row r="699" spans="2:4" x14ac:dyDescent="0.25">
      <c r="B699" s="105"/>
      <c r="C699" s="106"/>
      <c r="D699" s="107"/>
    </row>
    <row r="700" spans="2:4" x14ac:dyDescent="0.25">
      <c r="B700" s="105"/>
      <c r="C700" s="106"/>
      <c r="D700" s="107"/>
    </row>
    <row r="701" spans="2:4" x14ac:dyDescent="0.25">
      <c r="B701" s="105"/>
      <c r="C701" s="106"/>
      <c r="D701" s="107"/>
    </row>
    <row r="702" spans="2:4" x14ac:dyDescent="0.25">
      <c r="B702" s="105"/>
      <c r="C702" s="106"/>
      <c r="D702" s="107"/>
    </row>
    <row r="703" spans="2:4" x14ac:dyDescent="0.25">
      <c r="B703" s="105"/>
      <c r="C703" s="106"/>
      <c r="D703" s="107"/>
    </row>
    <row r="704" spans="2:4" x14ac:dyDescent="0.25">
      <c r="B704" s="105"/>
      <c r="C704" s="106"/>
      <c r="D704" s="107"/>
    </row>
    <row r="705" spans="2:4" x14ac:dyDescent="0.25">
      <c r="B705" s="105"/>
      <c r="C705" s="106"/>
      <c r="D705" s="107"/>
    </row>
    <row r="706" spans="2:4" x14ac:dyDescent="0.25">
      <c r="B706" s="105"/>
      <c r="C706" s="106"/>
      <c r="D706" s="107"/>
    </row>
    <row r="707" spans="2:4" x14ac:dyDescent="0.25">
      <c r="B707" s="105"/>
      <c r="C707" s="106"/>
      <c r="D707" s="107"/>
    </row>
    <row r="708" spans="2:4" x14ac:dyDescent="0.25">
      <c r="B708" s="105"/>
      <c r="C708" s="106"/>
      <c r="D708" s="107"/>
    </row>
    <row r="709" spans="2:4" x14ac:dyDescent="0.25">
      <c r="B709" s="105"/>
      <c r="C709" s="106"/>
      <c r="D709" s="107"/>
    </row>
    <row r="710" spans="2:4" x14ac:dyDescent="0.25">
      <c r="B710" s="105"/>
      <c r="C710" s="106"/>
      <c r="D710" s="107"/>
    </row>
    <row r="711" spans="2:4" x14ac:dyDescent="0.25">
      <c r="B711" s="105"/>
      <c r="C711" s="106"/>
      <c r="D711" s="107"/>
    </row>
    <row r="712" spans="2:4" x14ac:dyDescent="0.25">
      <c r="B712" s="105"/>
      <c r="C712" s="106"/>
      <c r="D712" s="107"/>
    </row>
    <row r="713" spans="2:4" x14ac:dyDescent="0.25">
      <c r="B713" s="105"/>
      <c r="C713" s="106"/>
      <c r="D713" s="107"/>
    </row>
    <row r="714" spans="2:4" x14ac:dyDescent="0.25">
      <c r="B714" s="105"/>
      <c r="C714" s="106"/>
      <c r="D714" s="107"/>
    </row>
    <row r="715" spans="2:4" x14ac:dyDescent="0.25">
      <c r="B715" s="105"/>
      <c r="C715" s="106"/>
      <c r="D715" s="107"/>
    </row>
    <row r="716" spans="2:4" x14ac:dyDescent="0.25">
      <c r="B716" s="105"/>
      <c r="C716" s="106"/>
      <c r="D716" s="107"/>
    </row>
    <row r="717" spans="2:4" x14ac:dyDescent="0.25">
      <c r="B717" s="105"/>
      <c r="C717" s="106"/>
      <c r="D717" s="107"/>
    </row>
    <row r="718" spans="2:4" x14ac:dyDescent="0.25">
      <c r="B718" s="105"/>
      <c r="C718" s="106"/>
      <c r="D718" s="107"/>
    </row>
    <row r="719" spans="2:4" x14ac:dyDescent="0.25">
      <c r="B719" s="105"/>
      <c r="C719" s="106"/>
      <c r="D719" s="107"/>
    </row>
    <row r="720" spans="2:4" x14ac:dyDescent="0.25">
      <c r="B720" s="105"/>
      <c r="C720" s="106"/>
      <c r="D720" s="107"/>
    </row>
    <row r="721" spans="2:4" x14ac:dyDescent="0.25">
      <c r="B721" s="105"/>
      <c r="C721" s="106"/>
      <c r="D721" s="107"/>
    </row>
    <row r="722" spans="2:4" x14ac:dyDescent="0.25">
      <c r="B722" s="105"/>
      <c r="C722" s="106"/>
      <c r="D722" s="107"/>
    </row>
    <row r="723" spans="2:4" x14ac:dyDescent="0.25">
      <c r="B723" s="105"/>
      <c r="C723" s="106"/>
      <c r="D723" s="107"/>
    </row>
    <row r="724" spans="2:4" x14ac:dyDescent="0.25">
      <c r="B724" s="105"/>
      <c r="C724" s="106"/>
      <c r="D724" s="107"/>
    </row>
    <row r="725" spans="2:4" x14ac:dyDescent="0.25">
      <c r="B725" s="105"/>
      <c r="C725" s="106"/>
      <c r="D725" s="107"/>
    </row>
    <row r="726" spans="2:4" x14ac:dyDescent="0.25">
      <c r="B726" s="105"/>
      <c r="C726" s="106"/>
      <c r="D726" s="107"/>
    </row>
    <row r="727" spans="2:4" x14ac:dyDescent="0.25">
      <c r="B727" s="105"/>
      <c r="C727" s="106"/>
      <c r="D727" s="107"/>
    </row>
    <row r="728" spans="2:4" x14ac:dyDescent="0.25">
      <c r="B728" s="105"/>
      <c r="C728" s="106"/>
      <c r="D728" s="107"/>
    </row>
    <row r="729" spans="2:4" x14ac:dyDescent="0.25">
      <c r="B729" s="105"/>
      <c r="C729" s="106"/>
      <c r="D729" s="107"/>
    </row>
    <row r="730" spans="2:4" x14ac:dyDescent="0.25">
      <c r="B730" s="105"/>
      <c r="C730" s="106"/>
      <c r="D730" s="107"/>
    </row>
    <row r="731" spans="2:4" x14ac:dyDescent="0.25">
      <c r="B731" s="105"/>
      <c r="C731" s="106"/>
      <c r="D731" s="107"/>
    </row>
    <row r="732" spans="2:4" x14ac:dyDescent="0.25">
      <c r="B732" s="105"/>
      <c r="C732" s="106"/>
      <c r="D732" s="107"/>
    </row>
    <row r="733" spans="2:4" x14ac:dyDescent="0.25">
      <c r="B733" s="105"/>
      <c r="C733" s="106"/>
      <c r="D733" s="107"/>
    </row>
    <row r="734" spans="2:4" x14ac:dyDescent="0.25">
      <c r="B734" s="105"/>
      <c r="C734" s="106"/>
      <c r="D734" s="107"/>
    </row>
    <row r="735" spans="2:4" x14ac:dyDescent="0.25">
      <c r="B735" s="105"/>
      <c r="C735" s="106"/>
      <c r="D735" s="107"/>
    </row>
    <row r="736" spans="2:4" x14ac:dyDescent="0.25">
      <c r="B736" s="105"/>
      <c r="C736" s="106"/>
      <c r="D736" s="107"/>
    </row>
    <row r="737" spans="2:4" x14ac:dyDescent="0.25">
      <c r="B737" s="105"/>
      <c r="C737" s="106"/>
      <c r="D737" s="107"/>
    </row>
    <row r="738" spans="2:4" x14ac:dyDescent="0.25">
      <c r="B738" s="105"/>
      <c r="C738" s="106"/>
      <c r="D738" s="107"/>
    </row>
    <row r="739" spans="2:4" x14ac:dyDescent="0.25">
      <c r="B739" s="105"/>
      <c r="C739" s="106"/>
      <c r="D739" s="107"/>
    </row>
    <row r="740" spans="2:4" x14ac:dyDescent="0.25">
      <c r="B740" s="105"/>
      <c r="C740" s="106"/>
      <c r="D740" s="107"/>
    </row>
    <row r="741" spans="2:4" x14ac:dyDescent="0.25">
      <c r="B741" s="105"/>
      <c r="C741" s="106"/>
      <c r="D741" s="107"/>
    </row>
    <row r="742" spans="2:4" x14ac:dyDescent="0.25">
      <c r="B742" s="105"/>
      <c r="C742" s="106"/>
      <c r="D742" s="107"/>
    </row>
    <row r="743" spans="2:4" x14ac:dyDescent="0.25">
      <c r="B743" s="105"/>
      <c r="C743" s="106"/>
      <c r="D743" s="107"/>
    </row>
    <row r="744" spans="2:4" x14ac:dyDescent="0.25">
      <c r="B744" s="105"/>
      <c r="C744" s="106"/>
      <c r="D744" s="107"/>
    </row>
    <row r="745" spans="2:4" x14ac:dyDescent="0.25">
      <c r="B745" s="105"/>
      <c r="C745" s="106"/>
      <c r="D745" s="107"/>
    </row>
    <row r="746" spans="2:4" x14ac:dyDescent="0.25">
      <c r="B746" s="105"/>
      <c r="C746" s="106"/>
      <c r="D746" s="107"/>
    </row>
    <row r="747" spans="2:4" x14ac:dyDescent="0.25">
      <c r="B747" s="105"/>
      <c r="C747" s="106"/>
      <c r="D747" s="107"/>
    </row>
    <row r="748" spans="2:4" x14ac:dyDescent="0.25">
      <c r="B748" s="105"/>
      <c r="C748" s="106"/>
      <c r="D748" s="107"/>
    </row>
    <row r="749" spans="2:4" x14ac:dyDescent="0.25">
      <c r="B749" s="105"/>
      <c r="C749" s="106"/>
      <c r="D749" s="107"/>
    </row>
    <row r="750" spans="2:4" x14ac:dyDescent="0.25">
      <c r="B750" s="105"/>
      <c r="C750" s="106"/>
      <c r="D750" s="107"/>
    </row>
    <row r="751" spans="2:4" x14ac:dyDescent="0.25">
      <c r="B751" s="105"/>
      <c r="C751" s="106"/>
      <c r="D751" s="107"/>
    </row>
    <row r="752" spans="2:4" x14ac:dyDescent="0.25">
      <c r="B752" s="105"/>
      <c r="C752" s="106"/>
      <c r="D752" s="107"/>
    </row>
    <row r="753" spans="2:4" x14ac:dyDescent="0.25">
      <c r="B753" s="105"/>
      <c r="C753" s="106"/>
      <c r="D753" s="107"/>
    </row>
    <row r="754" spans="2:4" x14ac:dyDescent="0.25">
      <c r="B754" s="105"/>
      <c r="C754" s="106"/>
      <c r="D754" s="107"/>
    </row>
    <row r="755" spans="2:4" x14ac:dyDescent="0.25">
      <c r="B755" s="105"/>
      <c r="C755" s="106"/>
      <c r="D755" s="107"/>
    </row>
    <row r="756" spans="2:4" x14ac:dyDescent="0.25">
      <c r="B756" s="105"/>
      <c r="C756" s="106"/>
      <c r="D756" s="107"/>
    </row>
    <row r="757" spans="2:4" x14ac:dyDescent="0.25">
      <c r="B757" s="105"/>
      <c r="C757" s="106"/>
      <c r="D757" s="107"/>
    </row>
    <row r="758" spans="2:4" x14ac:dyDescent="0.25">
      <c r="B758" s="105"/>
      <c r="C758" s="106"/>
      <c r="D758" s="107"/>
    </row>
    <row r="759" spans="2:4" x14ac:dyDescent="0.25">
      <c r="B759" s="105"/>
      <c r="C759" s="106"/>
      <c r="D759" s="107"/>
    </row>
    <row r="760" spans="2:4" x14ac:dyDescent="0.25">
      <c r="B760" s="105"/>
      <c r="C760" s="106"/>
      <c r="D760" s="107"/>
    </row>
    <row r="761" spans="2:4" x14ac:dyDescent="0.25">
      <c r="B761" s="105"/>
      <c r="C761" s="106"/>
      <c r="D761" s="107"/>
    </row>
    <row r="762" spans="2:4" x14ac:dyDescent="0.25">
      <c r="B762" s="105"/>
      <c r="C762" s="106"/>
      <c r="D762" s="107"/>
    </row>
    <row r="763" spans="2:4" x14ac:dyDescent="0.25">
      <c r="B763" s="105"/>
      <c r="C763" s="106"/>
      <c r="D763" s="107"/>
    </row>
    <row r="764" spans="2:4" x14ac:dyDescent="0.25">
      <c r="B764" s="105"/>
      <c r="C764" s="106"/>
      <c r="D764" s="107"/>
    </row>
    <row r="765" spans="2:4" x14ac:dyDescent="0.25">
      <c r="B765" s="105"/>
      <c r="C765" s="106"/>
      <c r="D765" s="107"/>
    </row>
    <row r="766" spans="2:4" x14ac:dyDescent="0.25">
      <c r="B766" s="105"/>
      <c r="C766" s="106"/>
      <c r="D766" s="107"/>
    </row>
    <row r="767" spans="2:4" x14ac:dyDescent="0.25">
      <c r="B767" s="105"/>
      <c r="C767" s="106"/>
      <c r="D767" s="107"/>
    </row>
    <row r="768" spans="2:4" x14ac:dyDescent="0.25">
      <c r="B768" s="105"/>
      <c r="C768" s="106"/>
      <c r="D768" s="107"/>
    </row>
    <row r="769" spans="2:4" x14ac:dyDescent="0.25">
      <c r="B769" s="105"/>
      <c r="C769" s="106"/>
      <c r="D769" s="107"/>
    </row>
    <row r="770" spans="2:4" x14ac:dyDescent="0.25">
      <c r="B770" s="105"/>
      <c r="C770" s="106"/>
      <c r="D770" s="107"/>
    </row>
    <row r="771" spans="2:4" x14ac:dyDescent="0.25">
      <c r="B771" s="105"/>
      <c r="C771" s="106"/>
      <c r="D771" s="107"/>
    </row>
    <row r="772" spans="2:4" x14ac:dyDescent="0.25">
      <c r="B772" s="105"/>
      <c r="C772" s="106"/>
      <c r="D772" s="107"/>
    </row>
    <row r="773" spans="2:4" x14ac:dyDescent="0.25">
      <c r="B773" s="105"/>
      <c r="C773" s="106"/>
      <c r="D773" s="107"/>
    </row>
    <row r="774" spans="2:4" x14ac:dyDescent="0.25">
      <c r="B774" s="105"/>
      <c r="C774" s="106"/>
      <c r="D774" s="107"/>
    </row>
    <row r="775" spans="2:4" x14ac:dyDescent="0.25">
      <c r="B775" s="105"/>
      <c r="C775" s="106"/>
      <c r="D775" s="107"/>
    </row>
    <row r="776" spans="2:4" x14ac:dyDescent="0.25">
      <c r="B776" s="105"/>
      <c r="C776" s="106"/>
      <c r="D776" s="107"/>
    </row>
    <row r="777" spans="2:4" x14ac:dyDescent="0.25">
      <c r="B777" s="105"/>
      <c r="C777" s="106"/>
      <c r="D777" s="107"/>
    </row>
    <row r="778" spans="2:4" x14ac:dyDescent="0.25">
      <c r="B778" s="105"/>
      <c r="C778" s="106"/>
      <c r="D778" s="107"/>
    </row>
    <row r="779" spans="2:4" x14ac:dyDescent="0.25">
      <c r="B779" s="105"/>
      <c r="C779" s="106"/>
      <c r="D779" s="107"/>
    </row>
    <row r="780" spans="2:4" x14ac:dyDescent="0.25">
      <c r="B780" s="105"/>
      <c r="C780" s="106"/>
      <c r="D780" s="107"/>
    </row>
    <row r="781" spans="2:4" x14ac:dyDescent="0.25">
      <c r="B781" s="105"/>
      <c r="C781" s="106"/>
      <c r="D781" s="107"/>
    </row>
    <row r="782" spans="2:4" x14ac:dyDescent="0.25">
      <c r="B782" s="105"/>
      <c r="C782" s="106"/>
      <c r="D782" s="107"/>
    </row>
    <row r="783" spans="2:4" x14ac:dyDescent="0.25">
      <c r="B783" s="105"/>
      <c r="C783" s="106"/>
      <c r="D783" s="107"/>
    </row>
    <row r="784" spans="2:4" x14ac:dyDescent="0.25">
      <c r="B784" s="105"/>
      <c r="C784" s="106"/>
      <c r="D784" s="107"/>
    </row>
    <row r="785" spans="2:4" x14ac:dyDescent="0.25">
      <c r="B785" s="105"/>
      <c r="C785" s="106"/>
      <c r="D785" s="107"/>
    </row>
    <row r="786" spans="2:4" x14ac:dyDescent="0.25">
      <c r="B786" s="105"/>
      <c r="C786" s="106"/>
      <c r="D786" s="107"/>
    </row>
    <row r="787" spans="2:4" x14ac:dyDescent="0.25">
      <c r="B787" s="105"/>
      <c r="C787" s="106"/>
      <c r="D787" s="107"/>
    </row>
    <row r="788" spans="2:4" x14ac:dyDescent="0.25">
      <c r="B788" s="105"/>
      <c r="C788" s="106"/>
      <c r="D788" s="107"/>
    </row>
    <row r="789" spans="2:4" x14ac:dyDescent="0.25">
      <c r="B789" s="105"/>
      <c r="C789" s="106"/>
      <c r="D789" s="107"/>
    </row>
    <row r="790" spans="2:4" x14ac:dyDescent="0.25">
      <c r="B790" s="105"/>
      <c r="C790" s="106"/>
      <c r="D790" s="107"/>
    </row>
    <row r="791" spans="2:4" x14ac:dyDescent="0.25">
      <c r="B791" s="105"/>
      <c r="C791" s="106"/>
      <c r="D791" s="107"/>
    </row>
    <row r="792" spans="2:4" x14ac:dyDescent="0.25">
      <c r="B792" s="105"/>
      <c r="C792" s="106"/>
      <c r="D792" s="107"/>
    </row>
    <row r="793" spans="2:4" x14ac:dyDescent="0.25">
      <c r="B793" s="105"/>
      <c r="C793" s="106"/>
      <c r="D793" s="107"/>
    </row>
    <row r="794" spans="2:4" x14ac:dyDescent="0.25">
      <c r="B794" s="105"/>
      <c r="C794" s="106"/>
      <c r="D794" s="107"/>
    </row>
    <row r="795" spans="2:4" x14ac:dyDescent="0.25">
      <c r="B795" s="105"/>
      <c r="C795" s="106"/>
      <c r="D795" s="107"/>
    </row>
    <row r="796" spans="2:4" x14ac:dyDescent="0.25">
      <c r="B796" s="105"/>
      <c r="C796" s="106"/>
      <c r="D796" s="107"/>
    </row>
    <row r="797" spans="2:4" x14ac:dyDescent="0.25">
      <c r="B797" s="105"/>
      <c r="C797" s="106"/>
      <c r="D797" s="107"/>
    </row>
    <row r="798" spans="2:4" x14ac:dyDescent="0.25">
      <c r="B798" s="105"/>
      <c r="C798" s="106"/>
      <c r="D798" s="107"/>
    </row>
    <row r="799" spans="2:4" x14ac:dyDescent="0.25">
      <c r="B799" s="105"/>
      <c r="C799" s="106"/>
      <c r="D799" s="107"/>
    </row>
    <row r="800" spans="2:4" x14ac:dyDescent="0.25">
      <c r="B800" s="105"/>
      <c r="C800" s="106"/>
      <c r="D800" s="107"/>
    </row>
    <row r="801" spans="2:4" x14ac:dyDescent="0.25">
      <c r="B801" s="105"/>
      <c r="C801" s="106"/>
      <c r="D801" s="107"/>
    </row>
    <row r="802" spans="2:4" x14ac:dyDescent="0.25">
      <c r="B802" s="105"/>
      <c r="C802" s="106"/>
      <c r="D802" s="107"/>
    </row>
    <row r="803" spans="2:4" x14ac:dyDescent="0.25">
      <c r="B803" s="105"/>
      <c r="C803" s="106"/>
      <c r="D803" s="107"/>
    </row>
    <row r="804" spans="2:4" x14ac:dyDescent="0.25">
      <c r="B804" s="105"/>
      <c r="C804" s="106"/>
      <c r="D804" s="107"/>
    </row>
    <row r="805" spans="2:4" x14ac:dyDescent="0.25">
      <c r="B805" s="105"/>
      <c r="C805" s="106"/>
      <c r="D805" s="107"/>
    </row>
    <row r="806" spans="2:4" x14ac:dyDescent="0.25">
      <c r="B806" s="105"/>
      <c r="C806" s="106"/>
      <c r="D806" s="107"/>
    </row>
    <row r="807" spans="2:4" x14ac:dyDescent="0.25">
      <c r="B807" s="105"/>
      <c r="C807" s="106"/>
      <c r="D807" s="107"/>
    </row>
    <row r="808" spans="2:4" x14ac:dyDescent="0.25">
      <c r="B808" s="105"/>
      <c r="C808" s="106"/>
      <c r="D808" s="107"/>
    </row>
    <row r="809" spans="2:4" x14ac:dyDescent="0.25">
      <c r="B809" s="105"/>
      <c r="C809" s="106"/>
      <c r="D809" s="107"/>
    </row>
    <row r="810" spans="2:4" x14ac:dyDescent="0.25">
      <c r="B810" s="105"/>
      <c r="C810" s="106"/>
      <c r="D810" s="107"/>
    </row>
    <row r="811" spans="2:4" x14ac:dyDescent="0.25">
      <c r="B811" s="105"/>
      <c r="C811" s="106"/>
      <c r="D811" s="107"/>
    </row>
    <row r="812" spans="2:4" x14ac:dyDescent="0.25">
      <c r="B812" s="105"/>
      <c r="C812" s="106"/>
      <c r="D812" s="107"/>
    </row>
    <row r="813" spans="2:4" x14ac:dyDescent="0.25">
      <c r="B813" s="105"/>
      <c r="C813" s="106"/>
      <c r="D813" s="107"/>
    </row>
    <row r="814" spans="2:4" x14ac:dyDescent="0.25">
      <c r="B814" s="105"/>
      <c r="C814" s="106"/>
      <c r="D814" s="107"/>
    </row>
    <row r="815" spans="2:4" x14ac:dyDescent="0.25">
      <c r="B815" s="105"/>
      <c r="C815" s="106"/>
      <c r="D815" s="107"/>
    </row>
    <row r="816" spans="2:4" x14ac:dyDescent="0.25">
      <c r="B816" s="105"/>
      <c r="C816" s="106"/>
      <c r="D816" s="107"/>
    </row>
    <row r="817" spans="2:4" x14ac:dyDescent="0.25">
      <c r="B817" s="105"/>
      <c r="C817" s="106"/>
      <c r="D817" s="107"/>
    </row>
    <row r="818" spans="2:4" x14ac:dyDescent="0.25">
      <c r="B818" s="105"/>
      <c r="C818" s="106"/>
      <c r="D818" s="107"/>
    </row>
    <row r="819" spans="2:4" x14ac:dyDescent="0.25">
      <c r="B819" s="105"/>
      <c r="C819" s="106"/>
      <c r="D819" s="107"/>
    </row>
    <row r="820" spans="2:4" x14ac:dyDescent="0.25">
      <c r="B820" s="105"/>
      <c r="C820" s="106"/>
      <c r="D820" s="107"/>
    </row>
    <row r="821" spans="2:4" x14ac:dyDescent="0.25">
      <c r="B821" s="105"/>
      <c r="C821" s="106"/>
      <c r="D821" s="107"/>
    </row>
    <row r="822" spans="2:4" x14ac:dyDescent="0.25">
      <c r="B822" s="105"/>
      <c r="C822" s="106"/>
      <c r="D822" s="107"/>
    </row>
    <row r="823" spans="2:4" x14ac:dyDescent="0.25">
      <c r="B823" s="105"/>
      <c r="C823" s="106"/>
      <c r="D823" s="107"/>
    </row>
    <row r="824" spans="2:4" x14ac:dyDescent="0.25">
      <c r="B824" s="105"/>
      <c r="C824" s="106"/>
      <c r="D824" s="107"/>
    </row>
    <row r="825" spans="2:4" x14ac:dyDescent="0.25">
      <c r="B825" s="105"/>
      <c r="C825" s="106"/>
      <c r="D825" s="107"/>
    </row>
    <row r="826" spans="2:4" x14ac:dyDescent="0.25">
      <c r="B826" s="105"/>
      <c r="C826" s="106"/>
      <c r="D826" s="107"/>
    </row>
    <row r="827" spans="2:4" x14ac:dyDescent="0.25">
      <c r="B827" s="105"/>
      <c r="C827" s="106"/>
      <c r="D827" s="107"/>
    </row>
    <row r="828" spans="2:4" x14ac:dyDescent="0.25">
      <c r="B828" s="105"/>
      <c r="C828" s="106"/>
      <c r="D828" s="107"/>
    </row>
    <row r="829" spans="2:4" x14ac:dyDescent="0.25">
      <c r="B829" s="105"/>
      <c r="C829" s="106"/>
      <c r="D829" s="107"/>
    </row>
    <row r="830" spans="2:4" x14ac:dyDescent="0.25">
      <c r="B830" s="105"/>
      <c r="C830" s="106"/>
      <c r="D830" s="107"/>
    </row>
    <row r="831" spans="2:4" x14ac:dyDescent="0.25">
      <c r="B831" s="105"/>
      <c r="C831" s="106"/>
      <c r="D831" s="107"/>
    </row>
    <row r="832" spans="2:4" x14ac:dyDescent="0.25">
      <c r="B832" s="105"/>
      <c r="C832" s="106"/>
      <c r="D832" s="107"/>
    </row>
    <row r="833" spans="2:4" x14ac:dyDescent="0.25">
      <c r="B833" s="105"/>
      <c r="C833" s="106"/>
      <c r="D833" s="107"/>
    </row>
    <row r="834" spans="2:4" x14ac:dyDescent="0.25">
      <c r="B834" s="105"/>
      <c r="C834" s="106"/>
      <c r="D834" s="107"/>
    </row>
    <row r="835" spans="2:4" x14ac:dyDescent="0.25">
      <c r="B835" s="105"/>
      <c r="C835" s="106"/>
      <c r="D835" s="107"/>
    </row>
    <row r="836" spans="2:4" x14ac:dyDescent="0.25">
      <c r="B836" s="105"/>
      <c r="C836" s="106"/>
      <c r="D836" s="107"/>
    </row>
    <row r="837" spans="2:4" x14ac:dyDescent="0.25">
      <c r="B837" s="105"/>
      <c r="C837" s="106"/>
      <c r="D837" s="107"/>
    </row>
    <row r="838" spans="2:4" x14ac:dyDescent="0.25">
      <c r="B838" s="105"/>
      <c r="C838" s="106"/>
      <c r="D838" s="107"/>
    </row>
    <row r="839" spans="2:4" x14ac:dyDescent="0.25">
      <c r="B839" s="105"/>
      <c r="C839" s="106"/>
      <c r="D839" s="107"/>
    </row>
    <row r="840" spans="2:4" x14ac:dyDescent="0.25">
      <c r="B840" s="105"/>
      <c r="C840" s="106"/>
      <c r="D840" s="107"/>
    </row>
    <row r="841" spans="2:4" x14ac:dyDescent="0.25">
      <c r="B841" s="105"/>
      <c r="C841" s="106"/>
      <c r="D841" s="107"/>
    </row>
    <row r="842" spans="2:4" x14ac:dyDescent="0.25">
      <c r="B842" s="105"/>
      <c r="C842" s="106"/>
      <c r="D842" s="107"/>
    </row>
    <row r="843" spans="2:4" x14ac:dyDescent="0.25">
      <c r="B843" s="105"/>
      <c r="C843" s="106"/>
      <c r="D843" s="107"/>
    </row>
    <row r="844" spans="2:4" x14ac:dyDescent="0.25">
      <c r="B844" s="105"/>
      <c r="C844" s="106"/>
      <c r="D844" s="107"/>
    </row>
    <row r="845" spans="2:4" x14ac:dyDescent="0.25">
      <c r="B845" s="105"/>
      <c r="C845" s="106"/>
      <c r="D845" s="107"/>
    </row>
    <row r="846" spans="2:4" x14ac:dyDescent="0.25">
      <c r="B846" s="105"/>
      <c r="C846" s="106"/>
      <c r="D846" s="107"/>
    </row>
    <row r="847" spans="2:4" x14ac:dyDescent="0.25">
      <c r="B847" s="105"/>
      <c r="C847" s="106"/>
      <c r="D847" s="107"/>
    </row>
    <row r="848" spans="2:4" x14ac:dyDescent="0.25">
      <c r="B848" s="105"/>
      <c r="C848" s="106"/>
      <c r="D848" s="107"/>
    </row>
    <row r="849" spans="2:4" x14ac:dyDescent="0.25">
      <c r="B849" s="105"/>
      <c r="C849" s="106"/>
      <c r="D849" s="107"/>
    </row>
    <row r="850" spans="2:4" x14ac:dyDescent="0.25">
      <c r="B850" s="105"/>
      <c r="C850" s="106"/>
      <c r="D850" s="107"/>
    </row>
    <row r="851" spans="2:4" x14ac:dyDescent="0.25">
      <c r="B851" s="105"/>
      <c r="C851" s="106"/>
      <c r="D851" s="107"/>
    </row>
    <row r="852" spans="2:4" x14ac:dyDescent="0.25">
      <c r="B852" s="105"/>
      <c r="C852" s="106"/>
      <c r="D852" s="107"/>
    </row>
    <row r="853" spans="2:4" x14ac:dyDescent="0.25">
      <c r="B853" s="105"/>
      <c r="C853" s="106"/>
      <c r="D853" s="107"/>
    </row>
    <row r="854" spans="2:4" x14ac:dyDescent="0.25">
      <c r="B854" s="105"/>
      <c r="C854" s="106"/>
      <c r="D854" s="107"/>
    </row>
    <row r="855" spans="2:4" x14ac:dyDescent="0.25">
      <c r="B855" s="105"/>
      <c r="C855" s="106"/>
      <c r="D855" s="107"/>
    </row>
    <row r="856" spans="2:4" x14ac:dyDescent="0.25">
      <c r="B856" s="105"/>
      <c r="C856" s="106"/>
      <c r="D856" s="107"/>
    </row>
    <row r="857" spans="2:4" x14ac:dyDescent="0.25">
      <c r="B857" s="105"/>
      <c r="C857" s="106"/>
      <c r="D857" s="107"/>
    </row>
    <row r="858" spans="2:4" x14ac:dyDescent="0.25">
      <c r="B858" s="105"/>
      <c r="C858" s="106"/>
      <c r="D858" s="107"/>
    </row>
    <row r="859" spans="2:4" x14ac:dyDescent="0.25">
      <c r="B859" s="105"/>
      <c r="C859" s="106"/>
      <c r="D859" s="107"/>
    </row>
    <row r="860" spans="2:4" x14ac:dyDescent="0.25">
      <c r="B860" s="105"/>
      <c r="C860" s="106"/>
      <c r="D860" s="107"/>
    </row>
    <row r="861" spans="2:4" x14ac:dyDescent="0.25">
      <c r="B861" s="105"/>
      <c r="C861" s="106"/>
      <c r="D861" s="107"/>
    </row>
    <row r="862" spans="2:4" x14ac:dyDescent="0.25">
      <c r="B862" s="105"/>
      <c r="C862" s="106"/>
      <c r="D862" s="107"/>
    </row>
    <row r="863" spans="2:4" x14ac:dyDescent="0.25">
      <c r="B863" s="105"/>
      <c r="C863" s="106"/>
      <c r="D863" s="107"/>
    </row>
    <row r="864" spans="2:4" x14ac:dyDescent="0.25">
      <c r="B864" s="105"/>
      <c r="C864" s="106"/>
      <c r="D864" s="107"/>
    </row>
    <row r="865" spans="2:4" x14ac:dyDescent="0.25">
      <c r="B865" s="105"/>
      <c r="C865" s="106"/>
      <c r="D865" s="107"/>
    </row>
    <row r="866" spans="2:4" x14ac:dyDescent="0.25">
      <c r="B866" s="105"/>
      <c r="C866" s="106"/>
      <c r="D866" s="107"/>
    </row>
    <row r="867" spans="2:4" x14ac:dyDescent="0.25">
      <c r="B867" s="105"/>
      <c r="C867" s="106"/>
      <c r="D867" s="107"/>
    </row>
    <row r="868" spans="2:4" x14ac:dyDescent="0.25">
      <c r="B868" s="105"/>
      <c r="C868" s="106"/>
      <c r="D868" s="107"/>
    </row>
    <row r="869" spans="2:4" x14ac:dyDescent="0.25">
      <c r="B869" s="105"/>
      <c r="C869" s="106"/>
      <c r="D869" s="107"/>
    </row>
    <row r="870" spans="2:4" x14ac:dyDescent="0.25">
      <c r="B870" s="105"/>
      <c r="C870" s="106"/>
      <c r="D870" s="107"/>
    </row>
    <row r="871" spans="2:4" x14ac:dyDescent="0.25">
      <c r="B871" s="105"/>
      <c r="C871" s="106"/>
      <c r="D871" s="107"/>
    </row>
    <row r="872" spans="2:4" x14ac:dyDescent="0.25">
      <c r="B872" s="105"/>
      <c r="C872" s="106"/>
      <c r="D872" s="107"/>
    </row>
    <row r="873" spans="2:4" x14ac:dyDescent="0.25">
      <c r="B873" s="105"/>
      <c r="C873" s="106"/>
      <c r="D873" s="107"/>
    </row>
    <row r="874" spans="2:4" x14ac:dyDescent="0.25">
      <c r="B874" s="105"/>
      <c r="C874" s="106"/>
      <c r="D874" s="107"/>
    </row>
    <row r="875" spans="2:4" x14ac:dyDescent="0.25">
      <c r="B875" s="105"/>
      <c r="C875" s="106"/>
      <c r="D875" s="107"/>
    </row>
    <row r="876" spans="2:4" x14ac:dyDescent="0.25">
      <c r="B876" s="105"/>
      <c r="C876" s="106"/>
      <c r="D876" s="107"/>
    </row>
    <row r="877" spans="2:4" x14ac:dyDescent="0.25">
      <c r="B877" s="105"/>
      <c r="C877" s="106"/>
      <c r="D877" s="107"/>
    </row>
    <row r="878" spans="2:4" x14ac:dyDescent="0.25">
      <c r="B878" s="105"/>
      <c r="C878" s="106"/>
      <c r="D878" s="107"/>
    </row>
    <row r="879" spans="2:4" x14ac:dyDescent="0.25">
      <c r="B879" s="105"/>
      <c r="C879" s="106"/>
      <c r="D879" s="107"/>
    </row>
    <row r="880" spans="2:4" x14ac:dyDescent="0.25">
      <c r="B880" s="105"/>
      <c r="C880" s="106"/>
      <c r="D880" s="107"/>
    </row>
    <row r="881" spans="2:4" x14ac:dyDescent="0.25">
      <c r="B881" s="105"/>
      <c r="C881" s="106"/>
      <c r="D881" s="107"/>
    </row>
    <row r="882" spans="2:4" x14ac:dyDescent="0.25">
      <c r="B882" s="105"/>
      <c r="C882" s="106"/>
      <c r="D882" s="107"/>
    </row>
    <row r="883" spans="2:4" x14ac:dyDescent="0.25">
      <c r="B883" s="105"/>
      <c r="C883" s="106"/>
      <c r="D883" s="107"/>
    </row>
    <row r="884" spans="2:4" x14ac:dyDescent="0.25">
      <c r="B884" s="105"/>
      <c r="C884" s="106"/>
      <c r="D884" s="107"/>
    </row>
    <row r="885" spans="2:4" x14ac:dyDescent="0.25">
      <c r="B885" s="105"/>
      <c r="C885" s="106"/>
      <c r="D885" s="107"/>
    </row>
    <row r="886" spans="2:4" x14ac:dyDescent="0.25">
      <c r="B886" s="105"/>
      <c r="C886" s="106"/>
      <c r="D886" s="107"/>
    </row>
    <row r="887" spans="2:4" x14ac:dyDescent="0.25">
      <c r="B887" s="105"/>
      <c r="C887" s="106"/>
      <c r="D887" s="107"/>
    </row>
    <row r="888" spans="2:4" x14ac:dyDescent="0.25">
      <c r="B888" s="105"/>
      <c r="C888" s="106"/>
      <c r="D888" s="107"/>
    </row>
    <row r="889" spans="2:4" x14ac:dyDescent="0.25">
      <c r="B889" s="105"/>
      <c r="C889" s="106"/>
      <c r="D889" s="107"/>
    </row>
    <row r="890" spans="2:4" x14ac:dyDescent="0.25">
      <c r="B890" s="105"/>
      <c r="C890" s="106"/>
      <c r="D890" s="107"/>
    </row>
    <row r="891" spans="2:4" x14ac:dyDescent="0.25">
      <c r="B891" s="105"/>
      <c r="C891" s="106"/>
      <c r="D891" s="107"/>
    </row>
    <row r="892" spans="2:4" x14ac:dyDescent="0.25">
      <c r="B892" s="105"/>
      <c r="C892" s="106"/>
      <c r="D892" s="107"/>
    </row>
    <row r="893" spans="2:4" x14ac:dyDescent="0.25">
      <c r="B893" s="105"/>
      <c r="C893" s="106"/>
      <c r="D893" s="107"/>
    </row>
    <row r="894" spans="2:4" x14ac:dyDescent="0.25">
      <c r="B894" s="105"/>
      <c r="C894" s="106"/>
      <c r="D894" s="107"/>
    </row>
    <row r="895" spans="2:4" x14ac:dyDescent="0.25">
      <c r="B895" s="105"/>
      <c r="C895" s="106"/>
      <c r="D895" s="107"/>
    </row>
    <row r="896" spans="2:4" x14ac:dyDescent="0.25">
      <c r="B896" s="105"/>
      <c r="C896" s="106"/>
      <c r="D896" s="107"/>
    </row>
    <row r="897" spans="2:4" x14ac:dyDescent="0.25">
      <c r="B897" s="105"/>
      <c r="C897" s="106"/>
      <c r="D897" s="107"/>
    </row>
    <row r="898" spans="2:4" x14ac:dyDescent="0.25">
      <c r="B898" s="105"/>
      <c r="C898" s="106"/>
      <c r="D898" s="107"/>
    </row>
    <row r="899" spans="2:4" x14ac:dyDescent="0.25">
      <c r="B899" s="105"/>
      <c r="C899" s="106"/>
      <c r="D899" s="107"/>
    </row>
    <row r="900" spans="2:4" x14ac:dyDescent="0.25">
      <c r="B900" s="105"/>
      <c r="C900" s="106"/>
      <c r="D900" s="107"/>
    </row>
    <row r="901" spans="2:4" x14ac:dyDescent="0.25">
      <c r="B901" s="105"/>
      <c r="C901" s="106"/>
      <c r="D901" s="107"/>
    </row>
    <row r="902" spans="2:4" x14ac:dyDescent="0.25">
      <c r="B902" s="105"/>
      <c r="C902" s="106"/>
      <c r="D902" s="107"/>
    </row>
    <row r="903" spans="2:4" x14ac:dyDescent="0.25">
      <c r="B903" s="105"/>
      <c r="C903" s="106"/>
      <c r="D903" s="107"/>
    </row>
    <row r="904" spans="2:4" x14ac:dyDescent="0.25">
      <c r="B904" s="105"/>
      <c r="C904" s="106"/>
      <c r="D904" s="107"/>
    </row>
    <row r="905" spans="2:4" x14ac:dyDescent="0.25">
      <c r="B905" s="105"/>
      <c r="C905" s="106"/>
      <c r="D905" s="107"/>
    </row>
    <row r="906" spans="2:4" x14ac:dyDescent="0.25">
      <c r="B906" s="105"/>
      <c r="C906" s="106"/>
      <c r="D906" s="107"/>
    </row>
    <row r="907" spans="2:4" x14ac:dyDescent="0.25">
      <c r="B907" s="105"/>
      <c r="C907" s="106"/>
      <c r="D907" s="107"/>
    </row>
    <row r="908" spans="2:4" x14ac:dyDescent="0.25">
      <c r="B908" s="105"/>
      <c r="C908" s="106"/>
      <c r="D908" s="107"/>
    </row>
    <row r="909" spans="2:4" x14ac:dyDescent="0.25">
      <c r="B909" s="105"/>
      <c r="C909" s="106"/>
      <c r="D909" s="107"/>
    </row>
    <row r="910" spans="2:4" x14ac:dyDescent="0.25">
      <c r="B910" s="105"/>
      <c r="C910" s="106"/>
      <c r="D910" s="107"/>
    </row>
    <row r="911" spans="2:4" x14ac:dyDescent="0.25">
      <c r="B911" s="105"/>
      <c r="C911" s="106"/>
      <c r="D911" s="107"/>
    </row>
    <row r="912" spans="2:4" x14ac:dyDescent="0.25">
      <c r="B912" s="105"/>
      <c r="C912" s="106"/>
      <c r="D912" s="107"/>
    </row>
    <row r="913" spans="2:4" x14ac:dyDescent="0.25">
      <c r="B913" s="105"/>
      <c r="C913" s="106"/>
      <c r="D913" s="107"/>
    </row>
    <row r="914" spans="2:4" x14ac:dyDescent="0.25">
      <c r="B914" s="105"/>
      <c r="C914" s="106"/>
      <c r="D914" s="107"/>
    </row>
    <row r="915" spans="2:4" x14ac:dyDescent="0.25">
      <c r="B915" s="105"/>
      <c r="C915" s="106"/>
      <c r="D915" s="107"/>
    </row>
    <row r="916" spans="2:4" x14ac:dyDescent="0.25">
      <c r="B916" s="105"/>
      <c r="C916" s="106"/>
      <c r="D916" s="107"/>
    </row>
    <row r="917" spans="2:4" x14ac:dyDescent="0.25">
      <c r="B917" s="105"/>
      <c r="C917" s="106"/>
      <c r="D917" s="107"/>
    </row>
    <row r="918" spans="2:4" x14ac:dyDescent="0.25">
      <c r="B918" s="105"/>
      <c r="C918" s="106"/>
      <c r="D918" s="107"/>
    </row>
    <row r="919" spans="2:4" x14ac:dyDescent="0.25">
      <c r="B919" s="105"/>
      <c r="C919" s="106"/>
      <c r="D919" s="107"/>
    </row>
    <row r="920" spans="2:4" x14ac:dyDescent="0.25">
      <c r="B920" s="105"/>
      <c r="C920" s="106"/>
      <c r="D920" s="107"/>
    </row>
    <row r="921" spans="2:4" x14ac:dyDescent="0.25">
      <c r="B921" s="105"/>
      <c r="C921" s="106"/>
      <c r="D921" s="107"/>
    </row>
    <row r="922" spans="2:4" x14ac:dyDescent="0.25">
      <c r="B922" s="105"/>
      <c r="C922" s="106"/>
      <c r="D922" s="107"/>
    </row>
    <row r="923" spans="2:4" x14ac:dyDescent="0.25">
      <c r="B923" s="105"/>
      <c r="C923" s="106"/>
      <c r="D923" s="107"/>
    </row>
    <row r="924" spans="2:4" x14ac:dyDescent="0.25">
      <c r="B924" s="105"/>
      <c r="C924" s="106"/>
      <c r="D924" s="107"/>
    </row>
    <row r="925" spans="2:4" x14ac:dyDescent="0.25">
      <c r="B925" s="105"/>
      <c r="C925" s="106"/>
      <c r="D925" s="107"/>
    </row>
    <row r="926" spans="2:4" x14ac:dyDescent="0.25">
      <c r="B926" s="105"/>
      <c r="C926" s="106"/>
      <c r="D926" s="107"/>
    </row>
    <row r="927" spans="2:4" x14ac:dyDescent="0.25">
      <c r="B927" s="105"/>
      <c r="C927" s="106"/>
      <c r="D927" s="107"/>
    </row>
    <row r="928" spans="2:4" x14ac:dyDescent="0.25">
      <c r="B928" s="105"/>
      <c r="C928" s="106"/>
      <c r="D928" s="107"/>
    </row>
    <row r="929" spans="2:4" x14ac:dyDescent="0.25">
      <c r="B929" s="105"/>
      <c r="C929" s="106"/>
      <c r="D929" s="107"/>
    </row>
    <row r="930" spans="2:4" x14ac:dyDescent="0.25">
      <c r="B930" s="105"/>
      <c r="C930" s="106"/>
      <c r="D930" s="107"/>
    </row>
    <row r="931" spans="2:4" x14ac:dyDescent="0.25">
      <c r="B931" s="105"/>
      <c r="C931" s="106"/>
      <c r="D931" s="107"/>
    </row>
    <row r="932" spans="2:4" x14ac:dyDescent="0.25">
      <c r="B932" s="105"/>
      <c r="C932" s="106"/>
      <c r="D932" s="107"/>
    </row>
    <row r="933" spans="2:4" x14ac:dyDescent="0.25">
      <c r="B933" s="105"/>
      <c r="C933" s="106"/>
      <c r="D933" s="107"/>
    </row>
    <row r="934" spans="2:4" x14ac:dyDescent="0.25">
      <c r="B934" s="105"/>
      <c r="C934" s="106"/>
      <c r="D934" s="107"/>
    </row>
    <row r="935" spans="2:4" x14ac:dyDescent="0.25">
      <c r="B935" s="105"/>
      <c r="C935" s="106"/>
      <c r="D935" s="107"/>
    </row>
    <row r="936" spans="2:4" x14ac:dyDescent="0.25">
      <c r="B936" s="105"/>
      <c r="C936" s="106"/>
      <c r="D936" s="107"/>
    </row>
    <row r="937" spans="2:4" x14ac:dyDescent="0.25">
      <c r="B937" s="105"/>
      <c r="C937" s="106"/>
      <c r="D937" s="107"/>
    </row>
    <row r="938" spans="2:4" x14ac:dyDescent="0.25">
      <c r="B938" s="105"/>
      <c r="C938" s="106"/>
      <c r="D938" s="107"/>
    </row>
    <row r="939" spans="2:4" x14ac:dyDescent="0.25">
      <c r="B939" s="105"/>
      <c r="C939" s="106"/>
      <c r="D939" s="107"/>
    </row>
    <row r="940" spans="2:4" x14ac:dyDescent="0.25">
      <c r="B940" s="105"/>
      <c r="C940" s="106"/>
      <c r="D940" s="107"/>
    </row>
    <row r="941" spans="2:4" x14ac:dyDescent="0.25">
      <c r="B941" s="105"/>
      <c r="C941" s="106"/>
      <c r="D941" s="107"/>
    </row>
    <row r="942" spans="2:4" x14ac:dyDescent="0.25">
      <c r="B942" s="105"/>
      <c r="C942" s="106"/>
      <c r="D942" s="107"/>
    </row>
    <row r="943" spans="2:4" x14ac:dyDescent="0.25">
      <c r="B943" s="105"/>
      <c r="C943" s="106"/>
      <c r="D943" s="107"/>
    </row>
    <row r="944" spans="2:4" x14ac:dyDescent="0.25">
      <c r="B944" s="105"/>
      <c r="C944" s="106"/>
      <c r="D944" s="107"/>
    </row>
    <row r="945" spans="2:4" x14ac:dyDescent="0.25">
      <c r="B945" s="105"/>
      <c r="C945" s="106"/>
      <c r="D945" s="107"/>
    </row>
    <row r="946" spans="2:4" x14ac:dyDescent="0.25">
      <c r="B946" s="105"/>
      <c r="C946" s="106"/>
      <c r="D946" s="107"/>
    </row>
    <row r="947" spans="2:4" x14ac:dyDescent="0.25">
      <c r="B947" s="105"/>
      <c r="C947" s="106"/>
      <c r="D947" s="107"/>
    </row>
    <row r="948" spans="2:4" x14ac:dyDescent="0.25">
      <c r="B948" s="105"/>
      <c r="C948" s="106"/>
      <c r="D948" s="107"/>
    </row>
    <row r="949" spans="2:4" x14ac:dyDescent="0.25">
      <c r="B949" s="105"/>
      <c r="C949" s="106"/>
      <c r="D949" s="107"/>
    </row>
    <row r="950" spans="2:4" x14ac:dyDescent="0.25">
      <c r="B950" s="105"/>
      <c r="C950" s="106"/>
      <c r="D950" s="107"/>
    </row>
    <row r="951" spans="2:4" x14ac:dyDescent="0.25">
      <c r="B951" s="105"/>
      <c r="C951" s="106"/>
      <c r="D951" s="107"/>
    </row>
    <row r="952" spans="2:4" x14ac:dyDescent="0.25">
      <c r="B952" s="105"/>
      <c r="C952" s="106"/>
      <c r="D952" s="107"/>
    </row>
    <row r="953" spans="2:4" x14ac:dyDescent="0.25">
      <c r="B953" s="105"/>
      <c r="C953" s="106"/>
      <c r="D953" s="107"/>
    </row>
    <row r="954" spans="2:4" x14ac:dyDescent="0.25">
      <c r="B954" s="105"/>
      <c r="C954" s="106"/>
      <c r="D954" s="107"/>
    </row>
    <row r="955" spans="2:4" x14ac:dyDescent="0.25">
      <c r="B955" s="105"/>
      <c r="C955" s="106"/>
      <c r="D955" s="107"/>
    </row>
    <row r="956" spans="2:4" x14ac:dyDescent="0.25">
      <c r="B956" s="105"/>
      <c r="C956" s="106"/>
      <c r="D956" s="107"/>
    </row>
    <row r="957" spans="2:4" x14ac:dyDescent="0.25">
      <c r="B957" s="105"/>
      <c r="C957" s="106"/>
      <c r="D957" s="107"/>
    </row>
    <row r="958" spans="2:4" x14ac:dyDescent="0.25">
      <c r="B958" s="105"/>
      <c r="C958" s="106"/>
      <c r="D958" s="107"/>
    </row>
    <row r="959" spans="2:4" x14ac:dyDescent="0.25">
      <c r="B959" s="105"/>
      <c r="C959" s="106"/>
      <c r="D959" s="107"/>
    </row>
    <row r="960" spans="2:4" x14ac:dyDescent="0.25">
      <c r="B960" s="105"/>
      <c r="C960" s="106"/>
      <c r="D960" s="107"/>
    </row>
    <row r="961" spans="2:4" x14ac:dyDescent="0.25">
      <c r="B961" s="105"/>
      <c r="C961" s="106"/>
      <c r="D961" s="107"/>
    </row>
    <row r="962" spans="2:4" x14ac:dyDescent="0.25">
      <c r="B962" s="105"/>
      <c r="C962" s="106"/>
      <c r="D962" s="107"/>
    </row>
    <row r="963" spans="2:4" x14ac:dyDescent="0.25">
      <c r="B963" s="105"/>
      <c r="C963" s="106"/>
      <c r="D963" s="107"/>
    </row>
    <row r="964" spans="2:4" x14ac:dyDescent="0.25">
      <c r="B964" s="105"/>
      <c r="C964" s="106"/>
      <c r="D964" s="107"/>
    </row>
    <row r="965" spans="2:4" x14ac:dyDescent="0.25">
      <c r="B965" s="105"/>
      <c r="C965" s="106"/>
      <c r="D965" s="107"/>
    </row>
    <row r="966" spans="2:4" x14ac:dyDescent="0.25">
      <c r="B966" s="105"/>
      <c r="C966" s="106"/>
      <c r="D966" s="107"/>
    </row>
    <row r="967" spans="2:4" x14ac:dyDescent="0.25">
      <c r="B967" s="105"/>
      <c r="C967" s="106"/>
      <c r="D967" s="107"/>
    </row>
    <row r="968" spans="2:4" x14ac:dyDescent="0.25">
      <c r="B968" s="105"/>
      <c r="C968" s="106"/>
      <c r="D968" s="107"/>
    </row>
    <row r="969" spans="2:4" x14ac:dyDescent="0.25">
      <c r="B969" s="105"/>
      <c r="C969" s="106"/>
      <c r="D969" s="107"/>
    </row>
    <row r="970" spans="2:4" x14ac:dyDescent="0.25">
      <c r="B970" s="105"/>
      <c r="C970" s="106"/>
      <c r="D970" s="107"/>
    </row>
    <row r="971" spans="2:4" x14ac:dyDescent="0.25">
      <c r="B971" s="105"/>
      <c r="C971" s="106"/>
      <c r="D971" s="107"/>
    </row>
    <row r="972" spans="2:4" x14ac:dyDescent="0.25">
      <c r="B972" s="105"/>
      <c r="C972" s="106"/>
      <c r="D972" s="107"/>
    </row>
    <row r="973" spans="2:4" x14ac:dyDescent="0.25">
      <c r="B973" s="105"/>
      <c r="C973" s="106"/>
      <c r="D973" s="107"/>
    </row>
    <row r="974" spans="2:4" x14ac:dyDescent="0.25">
      <c r="B974" s="105"/>
      <c r="C974" s="106"/>
      <c r="D974" s="107"/>
    </row>
    <row r="975" spans="2:4" x14ac:dyDescent="0.25">
      <c r="B975" s="105"/>
      <c r="C975" s="106"/>
      <c r="D975" s="107"/>
    </row>
    <row r="976" spans="2:4" x14ac:dyDescent="0.25">
      <c r="B976" s="105"/>
      <c r="C976" s="106"/>
      <c r="D976" s="107"/>
    </row>
    <row r="977" spans="2:4" x14ac:dyDescent="0.25">
      <c r="B977" s="105"/>
      <c r="C977" s="106"/>
      <c r="D977" s="107"/>
    </row>
    <row r="978" spans="2:4" x14ac:dyDescent="0.25">
      <c r="B978" s="105"/>
      <c r="C978" s="106"/>
      <c r="D978" s="107"/>
    </row>
    <row r="979" spans="2:4" x14ac:dyDescent="0.25">
      <c r="B979" s="105"/>
      <c r="C979" s="106"/>
      <c r="D979" s="107"/>
    </row>
    <row r="980" spans="2:4" x14ac:dyDescent="0.25">
      <c r="B980" s="105"/>
      <c r="C980" s="106"/>
      <c r="D980" s="107"/>
    </row>
    <row r="981" spans="2:4" x14ac:dyDescent="0.25">
      <c r="B981" s="105"/>
      <c r="C981" s="106"/>
      <c r="D981" s="107"/>
    </row>
    <row r="982" spans="2:4" x14ac:dyDescent="0.25">
      <c r="B982" s="105"/>
      <c r="C982" s="106"/>
      <c r="D982" s="107"/>
    </row>
    <row r="983" spans="2:4" x14ac:dyDescent="0.25">
      <c r="B983" s="105"/>
      <c r="C983" s="106"/>
      <c r="D983" s="107"/>
    </row>
    <row r="984" spans="2:4" x14ac:dyDescent="0.25">
      <c r="B984" s="105"/>
      <c r="C984" s="106"/>
      <c r="D984" s="107"/>
    </row>
    <row r="985" spans="2:4" x14ac:dyDescent="0.25">
      <c r="B985" s="105"/>
      <c r="C985" s="106"/>
      <c r="D985" s="107"/>
    </row>
    <row r="986" spans="2:4" x14ac:dyDescent="0.25">
      <c r="B986" s="105"/>
      <c r="C986" s="106"/>
      <c r="D986" s="107"/>
    </row>
    <row r="987" spans="2:4" x14ac:dyDescent="0.25">
      <c r="B987" s="105"/>
      <c r="C987" s="106"/>
      <c r="D987" s="107"/>
    </row>
    <row r="988" spans="2:4" x14ac:dyDescent="0.25">
      <c r="B988" s="105"/>
      <c r="C988" s="106"/>
      <c r="D988" s="107"/>
    </row>
    <row r="989" spans="2:4" x14ac:dyDescent="0.25">
      <c r="B989" s="105"/>
      <c r="C989" s="106"/>
      <c r="D989" s="107"/>
    </row>
    <row r="990" spans="2:4" x14ac:dyDescent="0.25">
      <c r="B990" s="105"/>
      <c r="C990" s="106"/>
      <c r="D990" s="107"/>
    </row>
    <row r="991" spans="2:4" x14ac:dyDescent="0.25">
      <c r="B991" s="105"/>
      <c r="C991" s="106"/>
      <c r="D991" s="107"/>
    </row>
    <row r="992" spans="2:4" x14ac:dyDescent="0.25">
      <c r="B992" s="105"/>
      <c r="C992" s="106"/>
      <c r="D992" s="107"/>
    </row>
    <row r="993" spans="2:4" x14ac:dyDescent="0.25">
      <c r="B993" s="105"/>
      <c r="C993" s="106"/>
      <c r="D993" s="107"/>
    </row>
    <row r="994" spans="2:4" x14ac:dyDescent="0.25">
      <c r="B994" s="105"/>
      <c r="C994" s="106"/>
      <c r="D994" s="107"/>
    </row>
    <row r="995" spans="2:4" x14ac:dyDescent="0.25">
      <c r="B995" s="105"/>
      <c r="C995" s="106"/>
      <c r="D995" s="107"/>
    </row>
    <row r="996" spans="2:4" x14ac:dyDescent="0.25">
      <c r="B996" s="105"/>
      <c r="C996" s="106"/>
      <c r="D996" s="107"/>
    </row>
    <row r="997" spans="2:4" x14ac:dyDescent="0.25">
      <c r="B997" s="105"/>
      <c r="C997" s="106"/>
      <c r="D997" s="107"/>
    </row>
    <row r="998" spans="2:4" x14ac:dyDescent="0.25">
      <c r="B998" s="105"/>
      <c r="C998" s="106"/>
      <c r="D998" s="107"/>
    </row>
    <row r="999" spans="2:4" x14ac:dyDescent="0.25">
      <c r="B999" s="105"/>
      <c r="C999" s="106"/>
      <c r="D999" s="107"/>
    </row>
    <row r="1000" spans="2:4" x14ac:dyDescent="0.25">
      <c r="B1000" s="105"/>
      <c r="C1000" s="106"/>
      <c r="D1000" s="107"/>
    </row>
    <row r="1001" spans="2:4" x14ac:dyDescent="0.25">
      <c r="B1001" s="105"/>
      <c r="C1001" s="106"/>
      <c r="D1001" s="107"/>
    </row>
    <row r="1002" spans="2:4" x14ac:dyDescent="0.25">
      <c r="B1002" s="105"/>
      <c r="C1002" s="106"/>
      <c r="D1002" s="107"/>
    </row>
    <row r="1003" spans="2:4" x14ac:dyDescent="0.25">
      <c r="B1003" s="105"/>
      <c r="C1003" s="106"/>
      <c r="D1003" s="107"/>
    </row>
    <row r="1004" spans="2:4" x14ac:dyDescent="0.25">
      <c r="B1004" s="105"/>
      <c r="C1004" s="106"/>
      <c r="D1004" s="107"/>
    </row>
    <row r="1005" spans="2:4" x14ac:dyDescent="0.25">
      <c r="B1005" s="105"/>
      <c r="C1005" s="106"/>
      <c r="D1005" s="107"/>
    </row>
    <row r="1006" spans="2:4" x14ac:dyDescent="0.25">
      <c r="B1006" s="105"/>
      <c r="C1006" s="106"/>
      <c r="D1006" s="107"/>
    </row>
    <row r="1007" spans="2:4" x14ac:dyDescent="0.25">
      <c r="B1007" s="105"/>
      <c r="C1007" s="106"/>
      <c r="D1007" s="107"/>
    </row>
    <row r="1008" spans="2:4" x14ac:dyDescent="0.25">
      <c r="B1008" s="105"/>
      <c r="C1008" s="106"/>
      <c r="D1008" s="107"/>
    </row>
    <row r="1009" spans="2:4" x14ac:dyDescent="0.25">
      <c r="B1009" s="105"/>
      <c r="C1009" s="106"/>
      <c r="D1009" s="107"/>
    </row>
    <row r="1010" spans="2:4" x14ac:dyDescent="0.25">
      <c r="B1010" s="105"/>
      <c r="C1010" s="106"/>
      <c r="D1010" s="107"/>
    </row>
    <row r="1011" spans="2:4" x14ac:dyDescent="0.25">
      <c r="B1011" s="105"/>
      <c r="C1011" s="106"/>
      <c r="D1011" s="107"/>
    </row>
    <row r="1012" spans="2:4" x14ac:dyDescent="0.25">
      <c r="B1012" s="105"/>
      <c r="C1012" s="106"/>
      <c r="D1012" s="107"/>
    </row>
    <row r="1013" spans="2:4" x14ac:dyDescent="0.25">
      <c r="B1013" s="105"/>
      <c r="C1013" s="106"/>
      <c r="D1013" s="107"/>
    </row>
    <row r="1014" spans="2:4" x14ac:dyDescent="0.25">
      <c r="B1014" s="105"/>
      <c r="C1014" s="106"/>
      <c r="D1014" s="107"/>
    </row>
    <row r="1015" spans="2:4" x14ac:dyDescent="0.25">
      <c r="B1015" s="105"/>
      <c r="C1015" s="106"/>
      <c r="D1015" s="107"/>
    </row>
    <row r="1016" spans="2:4" x14ac:dyDescent="0.25">
      <c r="B1016" s="105"/>
      <c r="C1016" s="106"/>
      <c r="D1016" s="107"/>
    </row>
    <row r="1017" spans="2:4" x14ac:dyDescent="0.25">
      <c r="B1017" s="105"/>
      <c r="C1017" s="106"/>
      <c r="D1017" s="107"/>
    </row>
    <row r="1018" spans="2:4" x14ac:dyDescent="0.25">
      <c r="B1018" s="105"/>
      <c r="C1018" s="106"/>
      <c r="D1018" s="107"/>
    </row>
    <row r="1019" spans="2:4" x14ac:dyDescent="0.25">
      <c r="B1019" s="105"/>
      <c r="C1019" s="106"/>
      <c r="D1019" s="107"/>
    </row>
    <row r="1020" spans="2:4" x14ac:dyDescent="0.25">
      <c r="B1020" s="105"/>
      <c r="C1020" s="106"/>
      <c r="D1020" s="107"/>
    </row>
    <row r="1021" spans="2:4" x14ac:dyDescent="0.25">
      <c r="B1021" s="105"/>
      <c r="C1021" s="106"/>
      <c r="D1021" s="107"/>
    </row>
    <row r="1022" spans="2:4" x14ac:dyDescent="0.25">
      <c r="B1022" s="105"/>
      <c r="C1022" s="106"/>
      <c r="D1022" s="107"/>
    </row>
    <row r="1023" spans="2:4" x14ac:dyDescent="0.25">
      <c r="B1023" s="105"/>
      <c r="C1023" s="106"/>
      <c r="D1023" s="107"/>
    </row>
    <row r="1024" spans="2:4" x14ac:dyDescent="0.25">
      <c r="B1024" s="105"/>
      <c r="C1024" s="106"/>
      <c r="D1024" s="107"/>
    </row>
    <row r="1025" spans="2:4" x14ac:dyDescent="0.25">
      <c r="B1025" s="105"/>
      <c r="C1025" s="106"/>
      <c r="D1025" s="107"/>
    </row>
    <row r="1026" spans="2:4" x14ac:dyDescent="0.25">
      <c r="B1026" s="105"/>
      <c r="C1026" s="106"/>
      <c r="D1026" s="107"/>
    </row>
    <row r="1027" spans="2:4" x14ac:dyDescent="0.25">
      <c r="B1027" s="105"/>
      <c r="C1027" s="106"/>
      <c r="D1027" s="107"/>
    </row>
    <row r="1028" spans="2:4" x14ac:dyDescent="0.25">
      <c r="B1028" s="105"/>
      <c r="C1028" s="106"/>
      <c r="D1028" s="107"/>
    </row>
    <row r="1029" spans="2:4" x14ac:dyDescent="0.25">
      <c r="B1029" s="105"/>
      <c r="C1029" s="106"/>
      <c r="D1029" s="107"/>
    </row>
    <row r="1030" spans="2:4" x14ac:dyDescent="0.25">
      <c r="B1030" s="105"/>
      <c r="C1030" s="106"/>
      <c r="D1030" s="107"/>
    </row>
    <row r="1031" spans="2:4" x14ac:dyDescent="0.25">
      <c r="B1031" s="105"/>
      <c r="C1031" s="106"/>
      <c r="D1031" s="107"/>
    </row>
    <row r="1032" spans="2:4" x14ac:dyDescent="0.25">
      <c r="B1032" s="105"/>
      <c r="C1032" s="106"/>
      <c r="D1032" s="107"/>
    </row>
    <row r="1033" spans="2:4" x14ac:dyDescent="0.25">
      <c r="B1033" s="105"/>
      <c r="C1033" s="106"/>
      <c r="D1033" s="107"/>
    </row>
    <row r="1034" spans="2:4" x14ac:dyDescent="0.25">
      <c r="B1034" s="105"/>
      <c r="C1034" s="106"/>
      <c r="D1034" s="107"/>
    </row>
    <row r="1035" spans="2:4" x14ac:dyDescent="0.25">
      <c r="B1035" s="105"/>
      <c r="C1035" s="106"/>
      <c r="D1035" s="107"/>
    </row>
    <row r="1036" spans="2:4" x14ac:dyDescent="0.25">
      <c r="B1036" s="105"/>
      <c r="C1036" s="106"/>
      <c r="D1036" s="107"/>
    </row>
    <row r="1037" spans="2:4" x14ac:dyDescent="0.25">
      <c r="B1037" s="105"/>
      <c r="C1037" s="106"/>
      <c r="D1037" s="107"/>
    </row>
    <row r="1038" spans="2:4" x14ac:dyDescent="0.25">
      <c r="B1038" s="105"/>
      <c r="C1038" s="106"/>
      <c r="D1038" s="107"/>
    </row>
    <row r="1039" spans="2:4" x14ac:dyDescent="0.25">
      <c r="B1039" s="105"/>
      <c r="C1039" s="106"/>
      <c r="D1039" s="107"/>
    </row>
    <row r="1040" spans="2:4" x14ac:dyDescent="0.25">
      <c r="B1040" s="105"/>
      <c r="C1040" s="106"/>
      <c r="D1040" s="107"/>
    </row>
    <row r="1041" spans="2:4" x14ac:dyDescent="0.25">
      <c r="B1041" s="105"/>
      <c r="C1041" s="106"/>
      <c r="D1041" s="107"/>
    </row>
    <row r="1042" spans="2:4" x14ac:dyDescent="0.25">
      <c r="B1042" s="105"/>
      <c r="C1042" s="106"/>
      <c r="D1042" s="107"/>
    </row>
    <row r="1043" spans="2:4" x14ac:dyDescent="0.25">
      <c r="B1043" s="105"/>
      <c r="C1043" s="106"/>
      <c r="D1043" s="107"/>
    </row>
    <row r="1044" spans="2:4" x14ac:dyDescent="0.25">
      <c r="B1044" s="105"/>
      <c r="C1044" s="106"/>
      <c r="D1044" s="107"/>
    </row>
    <row r="1045" spans="2:4" x14ac:dyDescent="0.25">
      <c r="B1045" s="105"/>
      <c r="C1045" s="106"/>
      <c r="D1045" s="107"/>
    </row>
    <row r="1046" spans="2:4" x14ac:dyDescent="0.25">
      <c r="B1046" s="105"/>
      <c r="C1046" s="106"/>
      <c r="D1046" s="107"/>
    </row>
    <row r="1047" spans="2:4" x14ac:dyDescent="0.25">
      <c r="B1047" s="105"/>
      <c r="C1047" s="106"/>
      <c r="D1047" s="107"/>
    </row>
    <row r="1048" spans="2:4" x14ac:dyDescent="0.25">
      <c r="B1048" s="105"/>
      <c r="C1048" s="106"/>
      <c r="D1048" s="107"/>
    </row>
    <row r="1049" spans="2:4" x14ac:dyDescent="0.25">
      <c r="B1049" s="105"/>
      <c r="C1049" s="106"/>
      <c r="D1049" s="107"/>
    </row>
    <row r="1050" spans="2:4" x14ac:dyDescent="0.25">
      <c r="B1050" s="105"/>
      <c r="C1050" s="106"/>
      <c r="D1050" s="107"/>
    </row>
    <row r="1051" spans="2:4" x14ac:dyDescent="0.25">
      <c r="B1051" s="105"/>
      <c r="C1051" s="106"/>
      <c r="D1051" s="107"/>
    </row>
    <row r="1052" spans="2:4" x14ac:dyDescent="0.25">
      <c r="B1052" s="105"/>
      <c r="C1052" s="106"/>
      <c r="D1052" s="107"/>
    </row>
    <row r="1053" spans="2:4" x14ac:dyDescent="0.25">
      <c r="B1053" s="105"/>
      <c r="C1053" s="106"/>
      <c r="D1053" s="107"/>
    </row>
    <row r="1054" spans="2:4" x14ac:dyDescent="0.25">
      <c r="B1054" s="105"/>
      <c r="C1054" s="106"/>
      <c r="D1054" s="107"/>
    </row>
    <row r="1055" spans="2:4" x14ac:dyDescent="0.25">
      <c r="B1055" s="105"/>
      <c r="C1055" s="106"/>
      <c r="D1055" s="107"/>
    </row>
    <row r="1056" spans="2:4" x14ac:dyDescent="0.25">
      <c r="B1056" s="105"/>
      <c r="C1056" s="106"/>
      <c r="D1056" s="107"/>
    </row>
    <row r="1057" spans="2:4" x14ac:dyDescent="0.25">
      <c r="B1057" s="105"/>
      <c r="C1057" s="106"/>
      <c r="D1057" s="107"/>
    </row>
    <row r="1058" spans="2:4" x14ac:dyDescent="0.25">
      <c r="B1058" s="105"/>
      <c r="C1058" s="106"/>
      <c r="D1058" s="107"/>
    </row>
    <row r="1059" spans="2:4" x14ac:dyDescent="0.25">
      <c r="B1059" s="105"/>
      <c r="C1059" s="106"/>
      <c r="D1059" s="107"/>
    </row>
    <row r="1060" spans="2:4" x14ac:dyDescent="0.25">
      <c r="B1060" s="105"/>
      <c r="C1060" s="106"/>
      <c r="D1060" s="107"/>
    </row>
    <row r="1061" spans="2:4" x14ac:dyDescent="0.25">
      <c r="B1061" s="105"/>
      <c r="C1061" s="106"/>
      <c r="D1061" s="107"/>
    </row>
    <row r="1062" spans="2:4" x14ac:dyDescent="0.25">
      <c r="B1062" s="105"/>
      <c r="C1062" s="106"/>
      <c r="D1062" s="107"/>
    </row>
    <row r="1063" spans="2:4" x14ac:dyDescent="0.25">
      <c r="B1063" s="105"/>
      <c r="C1063" s="106"/>
      <c r="D1063" s="107"/>
    </row>
    <row r="1064" spans="2:4" x14ac:dyDescent="0.25">
      <c r="B1064" s="105"/>
      <c r="C1064" s="106"/>
      <c r="D1064" s="107"/>
    </row>
    <row r="1065" spans="2:4" x14ac:dyDescent="0.25">
      <c r="B1065" s="105"/>
      <c r="C1065" s="106"/>
      <c r="D1065" s="107"/>
    </row>
    <row r="1066" spans="2:4" x14ac:dyDescent="0.25">
      <c r="B1066" s="105"/>
      <c r="C1066" s="106"/>
      <c r="D1066" s="107"/>
    </row>
    <row r="1067" spans="2:4" x14ac:dyDescent="0.25">
      <c r="B1067" s="105"/>
      <c r="C1067" s="106"/>
      <c r="D1067" s="107"/>
    </row>
    <row r="1068" spans="2:4" x14ac:dyDescent="0.25">
      <c r="B1068" s="105"/>
      <c r="C1068" s="106"/>
      <c r="D1068" s="107"/>
    </row>
    <row r="1069" spans="2:4" x14ac:dyDescent="0.25">
      <c r="B1069" s="105"/>
      <c r="C1069" s="106"/>
      <c r="D1069" s="107"/>
    </row>
    <row r="1070" spans="2:4" x14ac:dyDescent="0.25">
      <c r="B1070" s="105"/>
      <c r="C1070" s="106"/>
      <c r="D1070" s="107"/>
    </row>
    <row r="1071" spans="2:4" x14ac:dyDescent="0.25">
      <c r="B1071" s="105"/>
      <c r="C1071" s="106"/>
      <c r="D1071" s="107"/>
    </row>
    <row r="1072" spans="2:4" x14ac:dyDescent="0.25">
      <c r="B1072" s="105"/>
      <c r="C1072" s="106"/>
      <c r="D1072" s="107"/>
    </row>
    <row r="1073" spans="2:4" x14ac:dyDescent="0.25">
      <c r="B1073" s="105"/>
      <c r="C1073" s="106"/>
      <c r="D1073" s="107"/>
    </row>
    <row r="1074" spans="2:4" x14ac:dyDescent="0.25">
      <c r="B1074" s="105"/>
      <c r="C1074" s="106"/>
      <c r="D1074" s="107"/>
    </row>
    <row r="1075" spans="2:4" x14ac:dyDescent="0.25">
      <c r="B1075" s="105"/>
      <c r="C1075" s="106"/>
      <c r="D1075" s="107"/>
    </row>
    <row r="1076" spans="2:4" x14ac:dyDescent="0.25">
      <c r="B1076" s="105"/>
      <c r="C1076" s="106"/>
      <c r="D1076" s="107"/>
    </row>
    <row r="1077" spans="2:4" x14ac:dyDescent="0.25">
      <c r="B1077" s="105"/>
      <c r="C1077" s="106"/>
      <c r="D1077" s="107"/>
    </row>
    <row r="1078" spans="2:4" x14ac:dyDescent="0.25">
      <c r="B1078" s="105"/>
      <c r="C1078" s="106"/>
      <c r="D1078" s="107"/>
    </row>
    <row r="1079" spans="2:4" x14ac:dyDescent="0.25">
      <c r="B1079" s="105"/>
      <c r="C1079" s="106"/>
      <c r="D1079" s="107"/>
    </row>
    <row r="1080" spans="2:4" x14ac:dyDescent="0.25">
      <c r="B1080" s="105"/>
      <c r="C1080" s="106"/>
      <c r="D1080" s="107"/>
    </row>
    <row r="1081" spans="2:4" x14ac:dyDescent="0.25">
      <c r="B1081" s="105"/>
      <c r="C1081" s="106"/>
      <c r="D1081" s="107"/>
    </row>
    <row r="1082" spans="2:4" x14ac:dyDescent="0.25">
      <c r="B1082" s="105"/>
      <c r="C1082" s="106"/>
      <c r="D1082" s="107"/>
    </row>
    <row r="1083" spans="2:4" x14ac:dyDescent="0.25">
      <c r="B1083" s="105"/>
      <c r="C1083" s="106"/>
      <c r="D1083" s="107"/>
    </row>
    <row r="1084" spans="2:4" x14ac:dyDescent="0.25">
      <c r="B1084" s="105"/>
      <c r="C1084" s="106"/>
      <c r="D1084" s="107"/>
    </row>
    <row r="1085" spans="2:4" x14ac:dyDescent="0.25">
      <c r="B1085" s="105"/>
      <c r="C1085" s="106"/>
      <c r="D1085" s="107"/>
    </row>
    <row r="1086" spans="2:4" x14ac:dyDescent="0.25">
      <c r="B1086" s="105"/>
      <c r="C1086" s="106"/>
      <c r="D1086" s="107"/>
    </row>
    <row r="1087" spans="2:4" x14ac:dyDescent="0.25">
      <c r="B1087" s="105"/>
      <c r="C1087" s="106"/>
      <c r="D1087" s="107"/>
    </row>
    <row r="1088" spans="2:4" x14ac:dyDescent="0.25">
      <c r="B1088" s="105"/>
      <c r="C1088" s="106"/>
      <c r="D1088" s="107"/>
    </row>
    <row r="1089" spans="2:4" x14ac:dyDescent="0.25">
      <c r="B1089" s="105"/>
      <c r="C1089" s="106"/>
      <c r="D1089" s="107"/>
    </row>
    <row r="1090" spans="2:4" x14ac:dyDescent="0.25">
      <c r="B1090" s="105"/>
      <c r="C1090" s="106"/>
      <c r="D1090" s="107"/>
    </row>
    <row r="1091" spans="2:4" x14ac:dyDescent="0.25">
      <c r="B1091" s="105"/>
      <c r="C1091" s="106"/>
      <c r="D1091" s="107"/>
    </row>
    <row r="1092" spans="2:4" x14ac:dyDescent="0.25">
      <c r="B1092" s="105"/>
      <c r="C1092" s="106"/>
      <c r="D1092" s="107"/>
    </row>
    <row r="1093" spans="2:4" x14ac:dyDescent="0.25">
      <c r="B1093" s="105"/>
      <c r="C1093" s="106"/>
      <c r="D1093" s="107"/>
    </row>
    <row r="1094" spans="2:4" x14ac:dyDescent="0.25">
      <c r="B1094" s="105"/>
      <c r="C1094" s="106"/>
      <c r="D1094" s="107"/>
    </row>
    <row r="1095" spans="2:4" x14ac:dyDescent="0.25">
      <c r="B1095" s="105"/>
      <c r="C1095" s="106"/>
      <c r="D1095" s="107"/>
    </row>
    <row r="1096" spans="2:4" x14ac:dyDescent="0.25">
      <c r="B1096" s="105"/>
      <c r="C1096" s="106"/>
      <c r="D1096" s="107"/>
    </row>
    <row r="1097" spans="2:4" x14ac:dyDescent="0.25">
      <c r="B1097" s="105"/>
      <c r="C1097" s="106"/>
      <c r="D1097" s="107"/>
    </row>
    <row r="1098" spans="2:4" x14ac:dyDescent="0.25">
      <c r="B1098" s="105"/>
      <c r="C1098" s="106"/>
      <c r="D1098" s="107"/>
    </row>
    <row r="1099" spans="2:4" x14ac:dyDescent="0.25">
      <c r="B1099" s="105"/>
      <c r="C1099" s="106"/>
      <c r="D1099" s="107"/>
    </row>
    <row r="1100" spans="2:4" x14ac:dyDescent="0.25">
      <c r="B1100" s="105"/>
      <c r="C1100" s="106"/>
      <c r="D1100" s="107"/>
    </row>
    <row r="1101" spans="2:4" x14ac:dyDescent="0.25">
      <c r="B1101" s="105"/>
      <c r="C1101" s="106"/>
      <c r="D1101" s="107"/>
    </row>
    <row r="1102" spans="2:4" x14ac:dyDescent="0.25">
      <c r="B1102" s="105"/>
      <c r="C1102" s="106"/>
      <c r="D1102" s="107"/>
    </row>
    <row r="1103" spans="2:4" x14ac:dyDescent="0.25">
      <c r="B1103" s="105"/>
      <c r="C1103" s="106"/>
      <c r="D1103" s="107"/>
    </row>
    <row r="1104" spans="2:4" x14ac:dyDescent="0.25">
      <c r="B1104" s="105"/>
      <c r="C1104" s="106"/>
      <c r="D1104" s="107"/>
    </row>
    <row r="1105" spans="2:4" x14ac:dyDescent="0.25">
      <c r="B1105" s="105"/>
      <c r="C1105" s="106"/>
      <c r="D1105" s="107"/>
    </row>
    <row r="1106" spans="2:4" x14ac:dyDescent="0.25">
      <c r="B1106" s="105"/>
      <c r="C1106" s="106"/>
      <c r="D1106" s="107"/>
    </row>
    <row r="1107" spans="2:4" x14ac:dyDescent="0.25">
      <c r="B1107" s="105"/>
      <c r="C1107" s="106"/>
      <c r="D1107" s="107"/>
    </row>
    <row r="1108" spans="2:4" x14ac:dyDescent="0.25">
      <c r="B1108" s="105"/>
      <c r="C1108" s="106"/>
      <c r="D1108" s="107"/>
    </row>
    <row r="1109" spans="2:4" x14ac:dyDescent="0.25">
      <c r="B1109" s="105"/>
      <c r="C1109" s="106"/>
      <c r="D1109" s="107"/>
    </row>
    <row r="1110" spans="2:4" x14ac:dyDescent="0.25">
      <c r="B1110" s="105"/>
      <c r="C1110" s="106"/>
      <c r="D1110" s="107"/>
    </row>
    <row r="1111" spans="2:4" x14ac:dyDescent="0.25">
      <c r="B1111" s="105"/>
      <c r="C1111" s="106"/>
      <c r="D1111" s="107"/>
    </row>
    <row r="1112" spans="2:4" x14ac:dyDescent="0.25">
      <c r="B1112" s="105"/>
      <c r="C1112" s="106"/>
      <c r="D1112" s="107"/>
    </row>
    <row r="1113" spans="2:4" x14ac:dyDescent="0.25">
      <c r="B1113" s="105"/>
      <c r="C1113" s="106"/>
      <c r="D1113" s="107"/>
    </row>
    <row r="1114" spans="2:4" x14ac:dyDescent="0.25">
      <c r="B1114" s="105"/>
      <c r="C1114" s="106"/>
      <c r="D1114" s="107"/>
    </row>
    <row r="1115" spans="2:4" x14ac:dyDescent="0.25">
      <c r="B1115" s="105"/>
      <c r="C1115" s="106"/>
      <c r="D1115" s="107"/>
    </row>
    <row r="1116" spans="2:4" x14ac:dyDescent="0.25">
      <c r="B1116" s="105"/>
      <c r="C1116" s="106"/>
      <c r="D1116" s="107"/>
    </row>
    <row r="1117" spans="2:4" x14ac:dyDescent="0.25">
      <c r="B1117" s="105"/>
      <c r="C1117" s="106"/>
      <c r="D1117" s="107"/>
    </row>
    <row r="1118" spans="2:4" x14ac:dyDescent="0.25">
      <c r="B1118" s="105"/>
      <c r="C1118" s="106"/>
      <c r="D1118" s="107"/>
    </row>
    <row r="1119" spans="2:4" x14ac:dyDescent="0.25">
      <c r="B1119" s="105"/>
      <c r="C1119" s="106"/>
      <c r="D1119" s="107"/>
    </row>
    <row r="1120" spans="2:4" x14ac:dyDescent="0.25">
      <c r="B1120" s="105"/>
      <c r="C1120" s="106"/>
      <c r="D1120" s="107"/>
    </row>
    <row r="1121" spans="2:4" x14ac:dyDescent="0.25">
      <c r="B1121" s="105"/>
      <c r="C1121" s="106"/>
      <c r="D1121" s="107"/>
    </row>
    <row r="1122" spans="2:4" x14ac:dyDescent="0.25">
      <c r="B1122" s="105"/>
      <c r="C1122" s="106"/>
      <c r="D1122" s="107"/>
    </row>
    <row r="1123" spans="2:4" x14ac:dyDescent="0.25">
      <c r="B1123" s="105"/>
      <c r="C1123" s="106"/>
      <c r="D1123" s="107"/>
    </row>
    <row r="1124" spans="2:4" x14ac:dyDescent="0.25">
      <c r="B1124" s="105"/>
      <c r="C1124" s="106"/>
      <c r="D1124" s="107"/>
    </row>
    <row r="1125" spans="2:4" x14ac:dyDescent="0.25">
      <c r="B1125" s="105"/>
      <c r="C1125" s="106"/>
      <c r="D1125" s="107"/>
    </row>
    <row r="1126" spans="2:4" x14ac:dyDescent="0.25">
      <c r="B1126" s="105"/>
      <c r="C1126" s="106"/>
      <c r="D1126" s="107"/>
    </row>
    <row r="1127" spans="2:4" x14ac:dyDescent="0.25">
      <c r="B1127" s="105"/>
      <c r="C1127" s="106"/>
      <c r="D1127" s="107"/>
    </row>
    <row r="1128" spans="2:4" x14ac:dyDescent="0.25">
      <c r="B1128" s="105"/>
      <c r="C1128" s="106"/>
      <c r="D1128" s="107"/>
    </row>
    <row r="1129" spans="2:4" x14ac:dyDescent="0.25">
      <c r="B1129" s="105"/>
      <c r="C1129" s="106"/>
      <c r="D1129" s="107"/>
    </row>
    <row r="1130" spans="2:4" x14ac:dyDescent="0.25">
      <c r="B1130" s="105"/>
      <c r="C1130" s="106"/>
      <c r="D1130" s="107"/>
    </row>
    <row r="1131" spans="2:4" x14ac:dyDescent="0.25">
      <c r="B1131" s="105"/>
      <c r="C1131" s="106"/>
      <c r="D1131" s="107"/>
    </row>
    <row r="1132" spans="2:4" x14ac:dyDescent="0.25">
      <c r="B1132" s="105"/>
      <c r="C1132" s="106"/>
      <c r="D1132" s="107"/>
    </row>
    <row r="1133" spans="2:4" x14ac:dyDescent="0.25">
      <c r="B1133" s="105"/>
      <c r="C1133" s="106"/>
      <c r="D1133" s="107"/>
    </row>
    <row r="1134" spans="2:4" x14ac:dyDescent="0.25">
      <c r="B1134" s="105"/>
      <c r="C1134" s="106"/>
      <c r="D1134" s="107"/>
    </row>
    <row r="1135" spans="2:4" x14ac:dyDescent="0.25">
      <c r="B1135" s="105"/>
      <c r="C1135" s="106"/>
      <c r="D1135" s="107"/>
    </row>
    <row r="1136" spans="2:4" x14ac:dyDescent="0.25">
      <c r="B1136" s="105"/>
      <c r="C1136" s="106"/>
      <c r="D1136" s="107"/>
    </row>
    <row r="1137" spans="2:4" x14ac:dyDescent="0.25">
      <c r="B1137" s="105"/>
      <c r="C1137" s="106"/>
      <c r="D1137" s="107"/>
    </row>
    <row r="1138" spans="2:4" x14ac:dyDescent="0.25">
      <c r="B1138" s="105"/>
      <c r="C1138" s="106"/>
      <c r="D1138" s="107"/>
    </row>
    <row r="1139" spans="2:4" x14ac:dyDescent="0.25">
      <c r="B1139" s="105"/>
      <c r="C1139" s="106"/>
      <c r="D1139" s="107"/>
    </row>
    <row r="1140" spans="2:4" x14ac:dyDescent="0.25">
      <c r="B1140" s="105"/>
      <c r="C1140" s="106"/>
      <c r="D1140" s="107"/>
    </row>
    <row r="1141" spans="2:4" x14ac:dyDescent="0.25">
      <c r="B1141" s="105"/>
      <c r="C1141" s="106"/>
      <c r="D1141" s="107"/>
    </row>
    <row r="1142" spans="2:4" x14ac:dyDescent="0.25">
      <c r="B1142" s="105"/>
      <c r="C1142" s="106"/>
      <c r="D1142" s="107"/>
    </row>
    <row r="1143" spans="2:4" x14ac:dyDescent="0.25">
      <c r="B1143" s="105"/>
      <c r="C1143" s="106"/>
      <c r="D1143" s="107"/>
    </row>
    <row r="1144" spans="2:4" x14ac:dyDescent="0.25">
      <c r="B1144" s="105"/>
      <c r="C1144" s="106"/>
      <c r="D1144" s="107"/>
    </row>
    <row r="1145" spans="2:4" x14ac:dyDescent="0.25">
      <c r="B1145" s="105"/>
      <c r="C1145" s="106"/>
      <c r="D1145" s="107"/>
    </row>
    <row r="1146" spans="2:4" x14ac:dyDescent="0.25">
      <c r="B1146" s="105"/>
      <c r="C1146" s="106"/>
      <c r="D1146" s="107"/>
    </row>
    <row r="1147" spans="2:4" x14ac:dyDescent="0.25">
      <c r="B1147" s="105"/>
      <c r="C1147" s="106"/>
      <c r="D1147" s="107"/>
    </row>
    <row r="1148" spans="2:4" x14ac:dyDescent="0.25">
      <c r="B1148" s="105"/>
      <c r="C1148" s="106"/>
      <c r="D1148" s="107"/>
    </row>
    <row r="1149" spans="2:4" x14ac:dyDescent="0.25">
      <c r="B1149" s="105"/>
      <c r="C1149" s="106"/>
      <c r="D1149" s="107"/>
    </row>
    <row r="1150" spans="2:4" x14ac:dyDescent="0.25">
      <c r="B1150" s="105"/>
      <c r="C1150" s="106"/>
      <c r="D1150" s="107"/>
    </row>
    <row r="1151" spans="2:4" x14ac:dyDescent="0.25">
      <c r="B1151" s="105"/>
      <c r="C1151" s="106"/>
      <c r="D1151" s="107"/>
    </row>
    <row r="1152" spans="2:4" x14ac:dyDescent="0.25">
      <c r="B1152" s="105"/>
      <c r="C1152" s="106"/>
      <c r="D1152" s="107"/>
    </row>
    <row r="1153" spans="2:4" x14ac:dyDescent="0.25">
      <c r="B1153" s="105"/>
      <c r="C1153" s="106"/>
      <c r="D1153" s="107"/>
    </row>
    <row r="1154" spans="2:4" x14ac:dyDescent="0.25">
      <c r="B1154" s="105"/>
      <c r="C1154" s="106"/>
      <c r="D1154" s="107"/>
    </row>
    <row r="1155" spans="2:4" x14ac:dyDescent="0.25">
      <c r="B1155" s="105"/>
      <c r="C1155" s="106"/>
      <c r="D1155" s="107"/>
    </row>
    <row r="1156" spans="2:4" x14ac:dyDescent="0.25">
      <c r="B1156" s="105"/>
      <c r="C1156" s="106"/>
      <c r="D1156" s="107"/>
    </row>
    <row r="1157" spans="2:4" x14ac:dyDescent="0.25">
      <c r="B1157" s="105"/>
      <c r="C1157" s="106"/>
      <c r="D1157" s="107"/>
    </row>
    <row r="1158" spans="2:4" x14ac:dyDescent="0.25">
      <c r="B1158" s="105"/>
      <c r="C1158" s="106"/>
      <c r="D1158" s="107"/>
    </row>
    <row r="1159" spans="2:4" x14ac:dyDescent="0.25">
      <c r="B1159" s="105"/>
      <c r="C1159" s="106"/>
      <c r="D1159" s="107"/>
    </row>
    <row r="1160" spans="2:4" x14ac:dyDescent="0.25">
      <c r="B1160" s="105"/>
      <c r="C1160" s="106"/>
      <c r="D1160" s="107"/>
    </row>
    <row r="1161" spans="2:4" x14ac:dyDescent="0.25">
      <c r="B1161" s="105"/>
      <c r="C1161" s="106"/>
      <c r="D1161" s="107"/>
    </row>
    <row r="1162" spans="2:4" x14ac:dyDescent="0.25">
      <c r="B1162" s="105"/>
      <c r="C1162" s="106"/>
      <c r="D1162" s="107"/>
    </row>
    <row r="1163" spans="2:4" x14ac:dyDescent="0.25">
      <c r="B1163" s="105"/>
      <c r="C1163" s="106"/>
      <c r="D1163" s="107"/>
    </row>
    <row r="1164" spans="2:4" x14ac:dyDescent="0.25">
      <c r="B1164" s="105"/>
      <c r="C1164" s="106"/>
      <c r="D1164" s="107"/>
    </row>
    <row r="1165" spans="2:4" x14ac:dyDescent="0.25">
      <c r="B1165" s="105"/>
      <c r="C1165" s="106"/>
      <c r="D1165" s="107"/>
    </row>
    <row r="1166" spans="2:4" x14ac:dyDescent="0.25">
      <c r="B1166" s="105"/>
      <c r="C1166" s="106"/>
      <c r="D1166" s="107"/>
    </row>
    <row r="1167" spans="2:4" x14ac:dyDescent="0.25">
      <c r="B1167" s="105"/>
      <c r="C1167" s="106"/>
      <c r="D1167" s="107"/>
    </row>
    <row r="1168" spans="2:4" x14ac:dyDescent="0.25">
      <c r="B1168" s="105"/>
      <c r="C1168" s="106"/>
      <c r="D1168" s="107"/>
    </row>
    <row r="1169" spans="2:4" x14ac:dyDescent="0.25">
      <c r="B1169" s="105"/>
      <c r="C1169" s="106"/>
      <c r="D1169" s="107"/>
    </row>
    <row r="1170" spans="2:4" x14ac:dyDescent="0.25">
      <c r="B1170" s="105"/>
      <c r="C1170" s="106"/>
      <c r="D1170" s="107"/>
    </row>
    <row r="1171" spans="2:4" x14ac:dyDescent="0.25">
      <c r="B1171" s="105"/>
      <c r="C1171" s="106"/>
      <c r="D1171" s="107"/>
    </row>
    <row r="1172" spans="2:4" x14ac:dyDescent="0.25">
      <c r="B1172" s="105"/>
      <c r="C1172" s="106"/>
      <c r="D1172" s="107"/>
    </row>
    <row r="1173" spans="2:4" x14ac:dyDescent="0.25">
      <c r="B1173" s="105"/>
      <c r="C1173" s="106"/>
      <c r="D1173" s="107"/>
    </row>
    <row r="1174" spans="2:4" x14ac:dyDescent="0.25">
      <c r="B1174" s="105"/>
      <c r="C1174" s="106"/>
      <c r="D1174" s="107"/>
    </row>
    <row r="1175" spans="2:4" x14ac:dyDescent="0.25">
      <c r="B1175" s="105"/>
      <c r="C1175" s="106"/>
      <c r="D1175" s="107"/>
    </row>
    <row r="1176" spans="2:4" x14ac:dyDescent="0.25">
      <c r="B1176" s="105"/>
      <c r="C1176" s="106"/>
      <c r="D1176" s="107"/>
    </row>
    <row r="1177" spans="2:4" x14ac:dyDescent="0.25">
      <c r="B1177" s="105"/>
      <c r="C1177" s="106"/>
      <c r="D1177" s="107"/>
    </row>
    <row r="1178" spans="2:4" x14ac:dyDescent="0.25">
      <c r="B1178" s="105"/>
      <c r="C1178" s="106"/>
      <c r="D1178" s="107"/>
    </row>
    <row r="1179" spans="2:4" x14ac:dyDescent="0.25">
      <c r="B1179" s="105"/>
      <c r="C1179" s="106"/>
      <c r="D1179" s="107"/>
    </row>
    <row r="1180" spans="2:4" x14ac:dyDescent="0.25">
      <c r="B1180" s="105"/>
      <c r="C1180" s="106"/>
      <c r="D1180" s="107"/>
    </row>
    <row r="1181" spans="2:4" x14ac:dyDescent="0.25">
      <c r="B1181" s="105"/>
      <c r="C1181" s="106"/>
      <c r="D1181" s="107"/>
    </row>
    <row r="1182" spans="2:4" x14ac:dyDescent="0.25">
      <c r="B1182" s="105"/>
      <c r="C1182" s="106"/>
      <c r="D1182" s="107"/>
    </row>
    <row r="1183" spans="2:4" x14ac:dyDescent="0.25">
      <c r="B1183" s="105"/>
      <c r="C1183" s="106"/>
      <c r="D1183" s="107"/>
    </row>
    <row r="1184" spans="2:4" x14ac:dyDescent="0.25">
      <c r="B1184" s="105"/>
      <c r="C1184" s="106"/>
      <c r="D1184" s="107"/>
    </row>
    <row r="1185" spans="2:4" x14ac:dyDescent="0.25">
      <c r="B1185" s="105"/>
      <c r="C1185" s="106"/>
      <c r="D1185" s="107"/>
    </row>
    <row r="1186" spans="2:4" x14ac:dyDescent="0.25">
      <c r="B1186" s="105"/>
      <c r="C1186" s="106"/>
      <c r="D1186" s="107"/>
    </row>
    <row r="1187" spans="2:4" x14ac:dyDescent="0.25">
      <c r="B1187" s="105"/>
      <c r="C1187" s="106"/>
      <c r="D1187" s="107"/>
    </row>
    <row r="1188" spans="2:4" x14ac:dyDescent="0.25">
      <c r="B1188" s="105"/>
      <c r="C1188" s="106"/>
      <c r="D1188" s="107"/>
    </row>
    <row r="1189" spans="2:4" x14ac:dyDescent="0.25">
      <c r="B1189" s="105"/>
      <c r="C1189" s="106"/>
      <c r="D1189" s="107"/>
    </row>
    <row r="1190" spans="2:4" x14ac:dyDescent="0.25">
      <c r="B1190" s="105"/>
      <c r="C1190" s="106"/>
      <c r="D1190" s="107"/>
    </row>
    <row r="1191" spans="2:4" x14ac:dyDescent="0.25">
      <c r="B1191" s="105"/>
      <c r="C1191" s="106"/>
      <c r="D1191" s="107"/>
    </row>
    <row r="1192" spans="2:4" x14ac:dyDescent="0.25">
      <c r="B1192" s="105"/>
      <c r="C1192" s="106"/>
      <c r="D1192" s="107"/>
    </row>
    <row r="1193" spans="2:4" x14ac:dyDescent="0.25">
      <c r="B1193" s="105"/>
      <c r="C1193" s="106"/>
      <c r="D1193" s="107"/>
    </row>
    <row r="1194" spans="2:4" x14ac:dyDescent="0.25">
      <c r="B1194" s="105"/>
      <c r="C1194" s="106"/>
      <c r="D1194" s="107"/>
    </row>
    <row r="1195" spans="2:4" x14ac:dyDescent="0.25">
      <c r="B1195" s="105"/>
      <c r="C1195" s="106"/>
      <c r="D1195" s="107"/>
    </row>
    <row r="1196" spans="2:4" x14ac:dyDescent="0.25">
      <c r="B1196" s="105"/>
      <c r="C1196" s="106"/>
      <c r="D1196" s="107"/>
    </row>
    <row r="1197" spans="2:4" x14ac:dyDescent="0.25">
      <c r="B1197" s="105"/>
      <c r="C1197" s="106"/>
      <c r="D1197" s="107"/>
    </row>
    <row r="1198" spans="2:4" x14ac:dyDescent="0.25">
      <c r="B1198" s="105"/>
      <c r="C1198" s="106"/>
      <c r="D1198" s="107"/>
    </row>
    <row r="1199" spans="2:4" x14ac:dyDescent="0.25">
      <c r="B1199" s="105"/>
      <c r="C1199" s="106"/>
      <c r="D1199" s="107"/>
    </row>
    <row r="1200" spans="2:4" x14ac:dyDescent="0.25">
      <c r="B1200" s="105"/>
      <c r="C1200" s="106"/>
      <c r="D1200" s="107"/>
    </row>
    <row r="1201" spans="2:4" x14ac:dyDescent="0.25">
      <c r="B1201" s="105"/>
      <c r="C1201" s="106"/>
      <c r="D1201" s="107"/>
    </row>
    <row r="1202" spans="2:4" x14ac:dyDescent="0.25">
      <c r="B1202" s="105"/>
      <c r="C1202" s="106"/>
      <c r="D1202" s="107"/>
    </row>
    <row r="1203" spans="2:4" x14ac:dyDescent="0.25">
      <c r="B1203" s="105"/>
      <c r="C1203" s="106"/>
      <c r="D1203" s="107"/>
    </row>
    <row r="1204" spans="2:4" x14ac:dyDescent="0.25">
      <c r="B1204" s="105"/>
      <c r="C1204" s="106"/>
      <c r="D1204" s="107"/>
    </row>
    <row r="1205" spans="2:4" x14ac:dyDescent="0.25">
      <c r="B1205" s="105"/>
      <c r="C1205" s="106"/>
      <c r="D1205" s="107"/>
    </row>
    <row r="1206" spans="2:4" x14ac:dyDescent="0.25">
      <c r="B1206" s="105"/>
      <c r="C1206" s="106"/>
      <c r="D1206" s="107"/>
    </row>
    <row r="1207" spans="2:4" x14ac:dyDescent="0.25">
      <c r="B1207" s="105"/>
      <c r="C1207" s="106"/>
      <c r="D1207" s="107"/>
    </row>
    <row r="1208" spans="2:4" x14ac:dyDescent="0.25">
      <c r="B1208" s="105"/>
      <c r="C1208" s="106"/>
      <c r="D1208" s="107"/>
    </row>
    <row r="1209" spans="2:4" x14ac:dyDescent="0.25">
      <c r="B1209" s="105"/>
      <c r="C1209" s="106"/>
      <c r="D1209" s="107"/>
    </row>
    <row r="1210" spans="2:4" x14ac:dyDescent="0.25">
      <c r="B1210" s="105"/>
      <c r="C1210" s="106"/>
      <c r="D1210" s="107"/>
    </row>
    <row r="1211" spans="2:4" x14ac:dyDescent="0.25">
      <c r="B1211" s="105"/>
      <c r="C1211" s="106"/>
      <c r="D1211" s="107"/>
    </row>
    <row r="1212" spans="2:4" x14ac:dyDescent="0.25">
      <c r="B1212" s="105"/>
      <c r="C1212" s="106"/>
      <c r="D1212" s="107"/>
    </row>
    <row r="1213" spans="2:4" x14ac:dyDescent="0.25">
      <c r="B1213" s="105"/>
      <c r="C1213" s="106"/>
      <c r="D1213" s="107"/>
    </row>
    <row r="1214" spans="2:4" x14ac:dyDescent="0.25">
      <c r="B1214" s="105"/>
      <c r="C1214" s="106"/>
      <c r="D1214" s="107"/>
    </row>
    <row r="1215" spans="2:4" x14ac:dyDescent="0.25">
      <c r="B1215" s="105"/>
      <c r="C1215" s="106"/>
      <c r="D1215" s="107"/>
    </row>
    <row r="1216" spans="2:4" x14ac:dyDescent="0.25">
      <c r="B1216" s="105"/>
      <c r="C1216" s="106"/>
      <c r="D1216" s="107"/>
    </row>
    <row r="1217" spans="2:4" x14ac:dyDescent="0.25">
      <c r="B1217" s="105"/>
      <c r="C1217" s="106"/>
      <c r="D1217" s="107"/>
    </row>
    <row r="1218" spans="2:4" x14ac:dyDescent="0.25">
      <c r="B1218" s="105"/>
      <c r="C1218" s="106"/>
      <c r="D1218" s="107"/>
    </row>
    <row r="1219" spans="2:4" x14ac:dyDescent="0.25">
      <c r="B1219" s="105"/>
      <c r="C1219" s="106"/>
      <c r="D1219" s="107"/>
    </row>
    <row r="1220" spans="2:4" x14ac:dyDescent="0.25">
      <c r="B1220" s="105"/>
      <c r="C1220" s="106"/>
      <c r="D1220" s="107"/>
    </row>
    <row r="1221" spans="2:4" x14ac:dyDescent="0.25">
      <c r="B1221" s="105"/>
      <c r="C1221" s="106"/>
      <c r="D1221" s="107"/>
    </row>
    <row r="1222" spans="2:4" x14ac:dyDescent="0.25">
      <c r="B1222" s="105"/>
      <c r="C1222" s="106"/>
      <c r="D1222" s="107"/>
    </row>
    <row r="1223" spans="2:4" x14ac:dyDescent="0.25">
      <c r="B1223" s="105"/>
      <c r="C1223" s="106"/>
      <c r="D1223" s="107"/>
    </row>
    <row r="1224" spans="2:4" x14ac:dyDescent="0.25">
      <c r="B1224" s="105"/>
      <c r="C1224" s="106"/>
      <c r="D1224" s="107"/>
    </row>
    <row r="1225" spans="2:4" x14ac:dyDescent="0.25">
      <c r="B1225" s="105"/>
      <c r="C1225" s="106"/>
      <c r="D1225" s="107"/>
    </row>
    <row r="1226" spans="2:4" x14ac:dyDescent="0.25">
      <c r="B1226" s="105"/>
      <c r="C1226" s="106"/>
      <c r="D1226" s="107"/>
    </row>
    <row r="1227" spans="2:4" x14ac:dyDescent="0.25">
      <c r="B1227" s="105"/>
      <c r="C1227" s="106"/>
      <c r="D1227" s="107"/>
    </row>
    <row r="1228" spans="2:4" x14ac:dyDescent="0.25">
      <c r="B1228" s="105"/>
      <c r="C1228" s="106"/>
      <c r="D1228" s="107"/>
    </row>
    <row r="1229" spans="2:4" x14ac:dyDescent="0.25">
      <c r="B1229" s="105"/>
      <c r="C1229" s="106"/>
      <c r="D1229" s="107"/>
    </row>
    <row r="1230" spans="2:4" x14ac:dyDescent="0.25">
      <c r="B1230" s="105"/>
      <c r="C1230" s="106"/>
      <c r="D1230" s="107"/>
    </row>
    <row r="1231" spans="2:4" x14ac:dyDescent="0.25">
      <c r="B1231" s="105"/>
      <c r="C1231" s="106"/>
      <c r="D1231" s="107"/>
    </row>
    <row r="1232" spans="2:4" x14ac:dyDescent="0.25">
      <c r="B1232" s="105"/>
      <c r="C1232" s="106"/>
      <c r="D1232" s="107"/>
    </row>
    <row r="1233" spans="2:4" x14ac:dyDescent="0.25">
      <c r="B1233" s="105"/>
      <c r="C1233" s="106"/>
      <c r="D1233" s="107"/>
    </row>
    <row r="1234" spans="2:4" x14ac:dyDescent="0.25">
      <c r="B1234" s="105"/>
      <c r="C1234" s="106"/>
      <c r="D1234" s="107"/>
    </row>
    <row r="1235" spans="2:4" x14ac:dyDescent="0.25">
      <c r="B1235" s="105"/>
      <c r="C1235" s="106"/>
      <c r="D1235" s="107"/>
    </row>
    <row r="1236" spans="2:4" x14ac:dyDescent="0.25">
      <c r="B1236" s="105"/>
      <c r="C1236" s="106"/>
      <c r="D1236" s="107"/>
    </row>
    <row r="1237" spans="2:4" x14ac:dyDescent="0.25">
      <c r="B1237" s="105"/>
      <c r="C1237" s="106"/>
      <c r="D1237" s="107"/>
    </row>
    <row r="1238" spans="2:4" x14ac:dyDescent="0.25">
      <c r="B1238" s="105"/>
      <c r="C1238" s="106"/>
      <c r="D1238" s="107"/>
    </row>
    <row r="1239" spans="2:4" x14ac:dyDescent="0.25">
      <c r="B1239" s="105"/>
      <c r="C1239" s="106"/>
      <c r="D1239" s="107"/>
    </row>
    <row r="1240" spans="2:4" x14ac:dyDescent="0.25">
      <c r="B1240" s="105"/>
      <c r="C1240" s="106"/>
      <c r="D1240" s="107"/>
    </row>
    <row r="1241" spans="2:4" x14ac:dyDescent="0.25">
      <c r="B1241" s="105"/>
      <c r="C1241" s="106"/>
      <c r="D1241" s="107"/>
    </row>
    <row r="1242" spans="2:4" x14ac:dyDescent="0.25">
      <c r="B1242" s="105"/>
      <c r="C1242" s="106"/>
      <c r="D1242" s="107"/>
    </row>
    <row r="1243" spans="2:4" x14ac:dyDescent="0.25">
      <c r="B1243" s="105"/>
      <c r="C1243" s="106"/>
      <c r="D1243" s="107"/>
    </row>
    <row r="1244" spans="2:4" x14ac:dyDescent="0.25">
      <c r="B1244" s="105"/>
      <c r="C1244" s="106"/>
      <c r="D1244" s="107"/>
    </row>
    <row r="1245" spans="2:4" x14ac:dyDescent="0.25">
      <c r="B1245" s="105"/>
      <c r="C1245" s="106"/>
      <c r="D1245" s="107"/>
    </row>
    <row r="1246" spans="2:4" x14ac:dyDescent="0.25">
      <c r="B1246" s="105"/>
      <c r="C1246" s="106"/>
      <c r="D1246" s="107"/>
    </row>
    <row r="1247" spans="2:4" x14ac:dyDescent="0.25">
      <c r="B1247" s="105"/>
      <c r="C1247" s="106"/>
      <c r="D1247" s="107"/>
    </row>
    <row r="1248" spans="2:4" x14ac:dyDescent="0.25">
      <c r="B1248" s="105"/>
      <c r="C1248" s="106"/>
      <c r="D1248" s="107"/>
    </row>
    <row r="1249" spans="2:4" x14ac:dyDescent="0.25">
      <c r="B1249" s="105"/>
      <c r="C1249" s="106"/>
      <c r="D1249" s="107"/>
    </row>
    <row r="1250" spans="2:4" x14ac:dyDescent="0.25">
      <c r="B1250" s="105"/>
      <c r="C1250" s="106"/>
      <c r="D1250" s="107"/>
    </row>
    <row r="1251" spans="2:4" x14ac:dyDescent="0.25">
      <c r="B1251" s="105"/>
      <c r="C1251" s="106"/>
      <c r="D1251" s="107"/>
    </row>
    <row r="1252" spans="2:4" x14ac:dyDescent="0.25">
      <c r="B1252" s="105"/>
      <c r="C1252" s="106"/>
      <c r="D1252" s="107"/>
    </row>
    <row r="1253" spans="2:4" x14ac:dyDescent="0.25">
      <c r="B1253" s="105"/>
      <c r="C1253" s="106"/>
      <c r="D1253" s="107"/>
    </row>
    <row r="1254" spans="2:4" x14ac:dyDescent="0.25">
      <c r="B1254" s="105"/>
      <c r="C1254" s="106"/>
      <c r="D1254" s="107"/>
    </row>
    <row r="1255" spans="2:4" x14ac:dyDescent="0.25">
      <c r="B1255" s="105"/>
      <c r="C1255" s="106"/>
      <c r="D1255" s="107"/>
    </row>
    <row r="1256" spans="2:4" x14ac:dyDescent="0.25">
      <c r="B1256" s="105"/>
      <c r="C1256" s="106"/>
      <c r="D1256" s="107"/>
    </row>
    <row r="1257" spans="2:4" x14ac:dyDescent="0.25">
      <c r="B1257" s="105"/>
      <c r="C1257" s="106"/>
      <c r="D1257" s="107"/>
    </row>
    <row r="1258" spans="2:4" x14ac:dyDescent="0.25">
      <c r="B1258" s="105"/>
      <c r="C1258" s="106"/>
      <c r="D1258" s="107"/>
    </row>
    <row r="1259" spans="2:4" x14ac:dyDescent="0.25">
      <c r="B1259" s="105"/>
      <c r="C1259" s="106"/>
      <c r="D1259" s="107"/>
    </row>
    <row r="1260" spans="2:4" x14ac:dyDescent="0.25">
      <c r="B1260" s="105"/>
      <c r="C1260" s="106"/>
      <c r="D1260" s="107"/>
    </row>
    <row r="1261" spans="2:4" x14ac:dyDescent="0.25">
      <c r="B1261" s="105"/>
      <c r="C1261" s="106"/>
      <c r="D1261" s="107"/>
    </row>
    <row r="1262" spans="2:4" x14ac:dyDescent="0.25">
      <c r="B1262" s="105"/>
      <c r="C1262" s="106"/>
      <c r="D1262" s="107"/>
    </row>
    <row r="1263" spans="2:4" x14ac:dyDescent="0.25">
      <c r="B1263" s="105"/>
      <c r="C1263" s="106"/>
      <c r="D1263" s="107"/>
    </row>
    <row r="1264" spans="2:4" x14ac:dyDescent="0.25">
      <c r="B1264" s="105"/>
      <c r="C1264" s="106"/>
      <c r="D1264" s="107"/>
    </row>
    <row r="1265" spans="2:4" x14ac:dyDescent="0.25">
      <c r="B1265" s="105"/>
      <c r="C1265" s="106"/>
      <c r="D1265" s="107"/>
    </row>
    <row r="1266" spans="2:4" x14ac:dyDescent="0.25">
      <c r="B1266" s="105"/>
      <c r="C1266" s="106"/>
      <c r="D1266" s="107"/>
    </row>
    <row r="1267" spans="2:4" x14ac:dyDescent="0.25">
      <c r="B1267" s="105"/>
      <c r="C1267" s="106"/>
      <c r="D1267" s="107"/>
    </row>
    <row r="1268" spans="2:4" x14ac:dyDescent="0.25">
      <c r="B1268" s="105"/>
      <c r="C1268" s="106"/>
      <c r="D1268" s="107"/>
    </row>
    <row r="1269" spans="2:4" x14ac:dyDescent="0.25">
      <c r="B1269" s="105"/>
      <c r="C1269" s="106"/>
      <c r="D1269" s="107"/>
    </row>
    <row r="1270" spans="2:4" x14ac:dyDescent="0.25">
      <c r="B1270" s="105"/>
      <c r="C1270" s="106"/>
      <c r="D1270" s="107"/>
    </row>
    <row r="1271" spans="2:4" x14ac:dyDescent="0.25">
      <c r="B1271" s="105"/>
      <c r="C1271" s="106"/>
      <c r="D1271" s="107"/>
    </row>
    <row r="1272" spans="2:4" x14ac:dyDescent="0.25">
      <c r="B1272" s="105"/>
      <c r="C1272" s="106"/>
      <c r="D1272" s="107"/>
    </row>
    <row r="1273" spans="2:4" x14ac:dyDescent="0.25">
      <c r="B1273" s="105"/>
      <c r="C1273" s="106"/>
      <c r="D1273" s="107"/>
    </row>
    <row r="1274" spans="2:4" x14ac:dyDescent="0.25">
      <c r="B1274" s="105"/>
      <c r="C1274" s="106"/>
      <c r="D1274" s="107"/>
    </row>
    <row r="1275" spans="2:4" x14ac:dyDescent="0.25">
      <c r="B1275" s="105"/>
      <c r="C1275" s="106"/>
      <c r="D1275" s="107"/>
    </row>
    <row r="1276" spans="2:4" x14ac:dyDescent="0.25">
      <c r="B1276" s="105"/>
      <c r="C1276" s="106"/>
      <c r="D1276" s="107"/>
    </row>
    <row r="1277" spans="2:4" x14ac:dyDescent="0.25">
      <c r="B1277" s="105"/>
      <c r="C1277" s="106"/>
      <c r="D1277" s="107"/>
    </row>
    <row r="1278" spans="2:4" x14ac:dyDescent="0.25">
      <c r="B1278" s="105"/>
      <c r="C1278" s="106"/>
      <c r="D1278" s="107"/>
    </row>
    <row r="1279" spans="2:4" x14ac:dyDescent="0.25">
      <c r="B1279" s="105"/>
      <c r="C1279" s="106"/>
      <c r="D1279" s="107"/>
    </row>
    <row r="1280" spans="2:4" x14ac:dyDescent="0.25">
      <c r="B1280" s="105"/>
      <c r="C1280" s="106"/>
      <c r="D1280" s="107"/>
    </row>
    <row r="1281" spans="2:4" x14ac:dyDescent="0.25">
      <c r="B1281" s="105"/>
      <c r="C1281" s="106"/>
      <c r="D1281" s="107"/>
    </row>
    <row r="1282" spans="2:4" x14ac:dyDescent="0.25">
      <c r="B1282" s="105"/>
      <c r="C1282" s="106"/>
      <c r="D1282" s="107"/>
    </row>
    <row r="1283" spans="2:4" x14ac:dyDescent="0.25">
      <c r="B1283" s="105"/>
      <c r="C1283" s="106"/>
      <c r="D1283" s="107"/>
    </row>
    <row r="1284" spans="2:4" x14ac:dyDescent="0.25">
      <c r="B1284" s="105"/>
      <c r="C1284" s="106"/>
      <c r="D1284" s="107"/>
    </row>
    <row r="1285" spans="2:4" x14ac:dyDescent="0.25">
      <c r="B1285" s="105"/>
      <c r="C1285" s="106"/>
      <c r="D1285" s="107"/>
    </row>
    <row r="1286" spans="2:4" x14ac:dyDescent="0.25">
      <c r="B1286" s="105"/>
      <c r="C1286" s="106"/>
      <c r="D1286" s="107"/>
    </row>
    <row r="1287" spans="2:4" x14ac:dyDescent="0.25">
      <c r="B1287" s="105"/>
      <c r="C1287" s="106"/>
      <c r="D1287" s="107"/>
    </row>
    <row r="1288" spans="2:4" x14ac:dyDescent="0.25">
      <c r="B1288" s="105"/>
      <c r="C1288" s="106"/>
      <c r="D1288" s="107"/>
    </row>
    <row r="1289" spans="2:4" x14ac:dyDescent="0.25">
      <c r="B1289" s="105"/>
      <c r="C1289" s="106"/>
      <c r="D1289" s="107"/>
    </row>
    <row r="1290" spans="2:4" x14ac:dyDescent="0.25">
      <c r="B1290" s="105"/>
      <c r="C1290" s="106"/>
      <c r="D1290" s="107"/>
    </row>
    <row r="1291" spans="2:4" x14ac:dyDescent="0.25">
      <c r="B1291" s="105"/>
      <c r="C1291" s="106"/>
      <c r="D1291" s="107"/>
    </row>
    <row r="1292" spans="2:4" x14ac:dyDescent="0.25">
      <c r="B1292" s="105"/>
      <c r="C1292" s="106"/>
      <c r="D1292" s="107"/>
    </row>
    <row r="1293" spans="2:4" x14ac:dyDescent="0.25">
      <c r="B1293" s="105"/>
      <c r="C1293" s="106"/>
      <c r="D1293" s="107"/>
    </row>
    <row r="1294" spans="2:4" x14ac:dyDescent="0.25">
      <c r="B1294" s="105"/>
      <c r="C1294" s="106"/>
      <c r="D1294" s="107"/>
    </row>
    <row r="1295" spans="2:4" x14ac:dyDescent="0.25">
      <c r="B1295" s="105"/>
      <c r="C1295" s="106"/>
      <c r="D1295" s="107"/>
    </row>
    <row r="1296" spans="2:4" x14ac:dyDescent="0.25">
      <c r="B1296" s="105"/>
      <c r="C1296" s="106"/>
      <c r="D1296" s="107"/>
    </row>
    <row r="1297" spans="2:4" x14ac:dyDescent="0.25">
      <c r="B1297" s="105"/>
      <c r="C1297" s="106"/>
      <c r="D1297" s="107"/>
    </row>
    <row r="1298" spans="2:4" x14ac:dyDescent="0.25">
      <c r="B1298" s="105"/>
      <c r="C1298" s="106"/>
      <c r="D1298" s="107"/>
    </row>
    <row r="1299" spans="2:4" x14ac:dyDescent="0.25">
      <c r="B1299" s="105"/>
      <c r="C1299" s="106"/>
      <c r="D1299" s="107"/>
    </row>
    <row r="1300" spans="2:4" x14ac:dyDescent="0.25">
      <c r="B1300" s="105"/>
      <c r="C1300" s="106"/>
      <c r="D1300" s="107"/>
    </row>
    <row r="1301" spans="2:4" x14ac:dyDescent="0.25">
      <c r="B1301" s="105"/>
      <c r="C1301" s="106"/>
      <c r="D1301" s="107"/>
    </row>
    <row r="1302" spans="2:4" x14ac:dyDescent="0.25">
      <c r="B1302" s="105"/>
      <c r="C1302" s="106"/>
      <c r="D1302" s="107"/>
    </row>
    <row r="1303" spans="2:4" x14ac:dyDescent="0.25">
      <c r="B1303" s="105"/>
      <c r="C1303" s="106"/>
      <c r="D1303" s="107"/>
    </row>
    <row r="1304" spans="2:4" x14ac:dyDescent="0.25">
      <c r="B1304" s="105"/>
      <c r="C1304" s="106"/>
      <c r="D1304" s="107"/>
    </row>
    <row r="1305" spans="2:4" x14ac:dyDescent="0.25">
      <c r="B1305" s="105"/>
      <c r="C1305" s="106"/>
      <c r="D1305" s="107"/>
    </row>
    <row r="1306" spans="2:4" x14ac:dyDescent="0.25">
      <c r="B1306" s="105"/>
      <c r="C1306" s="106"/>
      <c r="D1306" s="107"/>
    </row>
    <row r="1307" spans="2:4" x14ac:dyDescent="0.25">
      <c r="B1307" s="105"/>
      <c r="C1307" s="106"/>
      <c r="D1307" s="107"/>
    </row>
    <row r="1308" spans="2:4" x14ac:dyDescent="0.25">
      <c r="B1308" s="105"/>
      <c r="C1308" s="106"/>
      <c r="D1308" s="107"/>
    </row>
    <row r="1309" spans="2:4" x14ac:dyDescent="0.25">
      <c r="B1309" s="105"/>
      <c r="C1309" s="106"/>
      <c r="D1309" s="107"/>
    </row>
    <row r="1310" spans="2:4" x14ac:dyDescent="0.25">
      <c r="B1310" s="105"/>
      <c r="C1310" s="106"/>
      <c r="D1310" s="107"/>
    </row>
    <row r="1311" spans="2:4" x14ac:dyDescent="0.25">
      <c r="B1311" s="105"/>
      <c r="C1311" s="106"/>
      <c r="D1311" s="107"/>
    </row>
    <row r="1312" spans="2:4" x14ac:dyDescent="0.25">
      <c r="B1312" s="105"/>
      <c r="C1312" s="106"/>
      <c r="D1312" s="107"/>
    </row>
    <row r="1313" spans="2:4" x14ac:dyDescent="0.25">
      <c r="B1313" s="105"/>
      <c r="C1313" s="106"/>
      <c r="D1313" s="107"/>
    </row>
    <row r="1314" spans="2:4" x14ac:dyDescent="0.25">
      <c r="B1314" s="105"/>
      <c r="C1314" s="106"/>
      <c r="D1314" s="107"/>
    </row>
    <row r="1315" spans="2:4" x14ac:dyDescent="0.25">
      <c r="B1315" s="105"/>
      <c r="C1315" s="106"/>
      <c r="D1315" s="107"/>
    </row>
    <row r="1316" spans="2:4" x14ac:dyDescent="0.25">
      <c r="B1316" s="105"/>
      <c r="C1316" s="106"/>
      <c r="D1316" s="107"/>
    </row>
    <row r="1317" spans="2:4" x14ac:dyDescent="0.25">
      <c r="B1317" s="105"/>
      <c r="C1317" s="106"/>
      <c r="D1317" s="107"/>
    </row>
    <row r="1318" spans="2:4" x14ac:dyDescent="0.25">
      <c r="B1318" s="105"/>
      <c r="C1318" s="106"/>
      <c r="D1318" s="107"/>
    </row>
    <row r="1319" spans="2:4" x14ac:dyDescent="0.25">
      <c r="B1319" s="105"/>
      <c r="C1319" s="106"/>
      <c r="D1319" s="107"/>
    </row>
    <row r="1320" spans="2:4" x14ac:dyDescent="0.25">
      <c r="B1320" s="105"/>
      <c r="C1320" s="106"/>
      <c r="D1320" s="107"/>
    </row>
    <row r="1321" spans="2:4" x14ac:dyDescent="0.25">
      <c r="B1321" s="105"/>
      <c r="C1321" s="106"/>
      <c r="D1321" s="107"/>
    </row>
    <row r="1322" spans="2:4" x14ac:dyDescent="0.25">
      <c r="B1322" s="105"/>
      <c r="C1322" s="106"/>
      <c r="D1322" s="107"/>
    </row>
    <row r="1323" spans="2:4" x14ac:dyDescent="0.25">
      <c r="B1323" s="105"/>
      <c r="C1323" s="106"/>
      <c r="D1323" s="107"/>
    </row>
    <row r="1324" spans="2:4" x14ac:dyDescent="0.25">
      <c r="B1324" s="105"/>
      <c r="C1324" s="106"/>
      <c r="D1324" s="107"/>
    </row>
    <row r="1325" spans="2:4" x14ac:dyDescent="0.25">
      <c r="B1325" s="105"/>
      <c r="C1325" s="106"/>
      <c r="D1325" s="107"/>
    </row>
    <row r="1326" spans="2:4" x14ac:dyDescent="0.25">
      <c r="B1326" s="105"/>
      <c r="C1326" s="106"/>
      <c r="D1326" s="107"/>
    </row>
    <row r="1327" spans="2:4" x14ac:dyDescent="0.25">
      <c r="B1327" s="105"/>
      <c r="C1327" s="106"/>
      <c r="D1327" s="107"/>
    </row>
    <row r="1328" spans="2:4" x14ac:dyDescent="0.25">
      <c r="B1328" s="105"/>
      <c r="C1328" s="106"/>
      <c r="D1328" s="107"/>
    </row>
    <row r="1329" spans="2:4" x14ac:dyDescent="0.25">
      <c r="B1329" s="105"/>
      <c r="C1329" s="106"/>
      <c r="D1329" s="107"/>
    </row>
    <row r="1330" spans="2:4" x14ac:dyDescent="0.25">
      <c r="B1330" s="105"/>
      <c r="C1330" s="106"/>
      <c r="D1330" s="107"/>
    </row>
    <row r="1331" spans="2:4" x14ac:dyDescent="0.25">
      <c r="B1331" s="105"/>
      <c r="C1331" s="106"/>
      <c r="D1331" s="107"/>
    </row>
    <row r="1332" spans="2:4" x14ac:dyDescent="0.25">
      <c r="B1332" s="105"/>
      <c r="C1332" s="106"/>
      <c r="D1332" s="107"/>
    </row>
    <row r="1333" spans="2:4" x14ac:dyDescent="0.25">
      <c r="B1333" s="105"/>
      <c r="C1333" s="106"/>
      <c r="D1333" s="107"/>
    </row>
    <row r="1334" spans="2:4" x14ac:dyDescent="0.25">
      <c r="B1334" s="105"/>
      <c r="C1334" s="106"/>
      <c r="D1334" s="107"/>
    </row>
    <row r="1335" spans="2:4" x14ac:dyDescent="0.25">
      <c r="B1335" s="105"/>
      <c r="C1335" s="106"/>
      <c r="D1335" s="107"/>
    </row>
    <row r="1336" spans="2:4" x14ac:dyDescent="0.25">
      <c r="B1336" s="105"/>
      <c r="C1336" s="106"/>
      <c r="D1336" s="107"/>
    </row>
    <row r="1337" spans="2:4" x14ac:dyDescent="0.25">
      <c r="B1337" s="105"/>
      <c r="C1337" s="106"/>
      <c r="D1337" s="107"/>
    </row>
    <row r="1338" spans="2:4" x14ac:dyDescent="0.25">
      <c r="B1338" s="105"/>
      <c r="C1338" s="106"/>
      <c r="D1338" s="107"/>
    </row>
    <row r="1339" spans="2:4" x14ac:dyDescent="0.25">
      <c r="B1339" s="105"/>
      <c r="C1339" s="106"/>
      <c r="D1339" s="107"/>
    </row>
    <row r="1340" spans="2:4" x14ac:dyDescent="0.25">
      <c r="B1340" s="105"/>
      <c r="C1340" s="106"/>
      <c r="D1340" s="107"/>
    </row>
    <row r="1341" spans="2:4" x14ac:dyDescent="0.25">
      <c r="B1341" s="105"/>
      <c r="C1341" s="106"/>
      <c r="D1341" s="107"/>
    </row>
    <row r="1342" spans="2:4" x14ac:dyDescent="0.25">
      <c r="B1342" s="105"/>
      <c r="C1342" s="106"/>
      <c r="D1342" s="107"/>
    </row>
    <row r="1343" spans="2:4" x14ac:dyDescent="0.25">
      <c r="B1343" s="105"/>
      <c r="C1343" s="106"/>
      <c r="D1343" s="107"/>
    </row>
    <row r="1344" spans="2:4" x14ac:dyDescent="0.25">
      <c r="B1344" s="105"/>
      <c r="C1344" s="106"/>
      <c r="D1344" s="107"/>
    </row>
    <row r="1345" spans="2:4" x14ac:dyDescent="0.25">
      <c r="B1345" s="105"/>
      <c r="C1345" s="106"/>
      <c r="D1345" s="107"/>
    </row>
    <row r="1346" spans="2:4" x14ac:dyDescent="0.25">
      <c r="B1346" s="105"/>
      <c r="C1346" s="106"/>
      <c r="D1346" s="107"/>
    </row>
    <row r="1347" spans="2:4" x14ac:dyDescent="0.25">
      <c r="B1347" s="105"/>
      <c r="C1347" s="106"/>
      <c r="D1347" s="107"/>
    </row>
    <row r="1348" spans="2:4" x14ac:dyDescent="0.25">
      <c r="B1348" s="105"/>
      <c r="C1348" s="106"/>
      <c r="D1348" s="107"/>
    </row>
    <row r="1349" spans="2:4" x14ac:dyDescent="0.25">
      <c r="B1349" s="105"/>
      <c r="C1349" s="106"/>
      <c r="D1349" s="107"/>
    </row>
    <row r="1350" spans="2:4" x14ac:dyDescent="0.25">
      <c r="B1350" s="105"/>
      <c r="C1350" s="106"/>
      <c r="D1350" s="107"/>
    </row>
    <row r="1351" spans="2:4" x14ac:dyDescent="0.25">
      <c r="B1351" s="105"/>
      <c r="C1351" s="106"/>
      <c r="D1351" s="107"/>
    </row>
    <row r="1352" spans="2:4" x14ac:dyDescent="0.25">
      <c r="B1352" s="105"/>
      <c r="C1352" s="106"/>
      <c r="D1352" s="107"/>
    </row>
    <row r="1353" spans="2:4" x14ac:dyDescent="0.25">
      <c r="B1353" s="105"/>
      <c r="C1353" s="106"/>
      <c r="D1353" s="107"/>
    </row>
    <row r="1354" spans="2:4" x14ac:dyDescent="0.25">
      <c r="B1354" s="105"/>
      <c r="C1354" s="106"/>
      <c r="D1354" s="107"/>
    </row>
    <row r="1355" spans="2:4" x14ac:dyDescent="0.25">
      <c r="B1355" s="105"/>
      <c r="C1355" s="106"/>
      <c r="D1355" s="107"/>
    </row>
    <row r="1356" spans="2:4" x14ac:dyDescent="0.25">
      <c r="B1356" s="105"/>
      <c r="C1356" s="106"/>
      <c r="D1356" s="107"/>
    </row>
    <row r="1357" spans="2:4" x14ac:dyDescent="0.25">
      <c r="B1357" s="105"/>
      <c r="C1357" s="106"/>
      <c r="D1357" s="107"/>
    </row>
    <row r="1358" spans="2:4" x14ac:dyDescent="0.25">
      <c r="B1358" s="105"/>
      <c r="C1358" s="106"/>
      <c r="D1358" s="107"/>
    </row>
    <row r="1359" spans="2:4" x14ac:dyDescent="0.25">
      <c r="B1359" s="105"/>
      <c r="C1359" s="106"/>
      <c r="D1359" s="107"/>
    </row>
    <row r="1360" spans="2:4" x14ac:dyDescent="0.25">
      <c r="B1360" s="105"/>
      <c r="C1360" s="106"/>
      <c r="D1360" s="107"/>
    </row>
    <row r="1361" spans="2:4" x14ac:dyDescent="0.25">
      <c r="B1361" s="105"/>
      <c r="C1361" s="106"/>
      <c r="D1361" s="107"/>
    </row>
    <row r="1362" spans="2:4" x14ac:dyDescent="0.25">
      <c r="B1362" s="105"/>
      <c r="C1362" s="106"/>
      <c r="D1362" s="107"/>
    </row>
    <row r="1363" spans="2:4" x14ac:dyDescent="0.25">
      <c r="B1363" s="105"/>
      <c r="C1363" s="106"/>
      <c r="D1363" s="107"/>
    </row>
    <row r="1364" spans="2:4" x14ac:dyDescent="0.25">
      <c r="B1364" s="105"/>
      <c r="C1364" s="106"/>
      <c r="D1364" s="107"/>
    </row>
    <row r="1365" spans="2:4" x14ac:dyDescent="0.25">
      <c r="B1365" s="105"/>
      <c r="C1365" s="106"/>
      <c r="D1365" s="107"/>
    </row>
    <row r="1366" spans="2:4" x14ac:dyDescent="0.25">
      <c r="B1366" s="105"/>
      <c r="C1366" s="106"/>
      <c r="D1366" s="107"/>
    </row>
    <row r="1367" spans="2:4" x14ac:dyDescent="0.25">
      <c r="B1367" s="105"/>
      <c r="C1367" s="106"/>
      <c r="D1367" s="107"/>
    </row>
    <row r="1368" spans="2:4" x14ac:dyDescent="0.25">
      <c r="B1368" s="105"/>
      <c r="C1368" s="106"/>
      <c r="D1368" s="107"/>
    </row>
    <row r="1369" spans="2:4" x14ac:dyDescent="0.25">
      <c r="B1369" s="105"/>
      <c r="C1369" s="106"/>
      <c r="D1369" s="107"/>
    </row>
    <row r="1370" spans="2:4" x14ac:dyDescent="0.25">
      <c r="B1370" s="105"/>
      <c r="C1370" s="106"/>
      <c r="D1370" s="107"/>
    </row>
    <row r="1371" spans="2:4" x14ac:dyDescent="0.25">
      <c r="B1371" s="105"/>
      <c r="C1371" s="106"/>
      <c r="D1371" s="107"/>
    </row>
    <row r="1372" spans="2:4" x14ac:dyDescent="0.25">
      <c r="B1372" s="105"/>
      <c r="C1372" s="106"/>
      <c r="D1372" s="107"/>
    </row>
    <row r="1373" spans="2:4" x14ac:dyDescent="0.25">
      <c r="B1373" s="105"/>
      <c r="C1373" s="106"/>
      <c r="D1373" s="107"/>
    </row>
    <row r="1374" spans="2:4" x14ac:dyDescent="0.25">
      <c r="B1374" s="105"/>
      <c r="C1374" s="106"/>
      <c r="D1374" s="107"/>
    </row>
    <row r="1375" spans="2:4" x14ac:dyDescent="0.25">
      <c r="B1375" s="105"/>
      <c r="C1375" s="106"/>
      <c r="D1375" s="107"/>
    </row>
    <row r="1376" spans="2:4" x14ac:dyDescent="0.25">
      <c r="B1376" s="105"/>
      <c r="C1376" s="106"/>
      <c r="D1376" s="107"/>
    </row>
    <row r="1377" spans="2:4" x14ac:dyDescent="0.25">
      <c r="B1377" s="105"/>
      <c r="C1377" s="106"/>
      <c r="D1377" s="107"/>
    </row>
    <row r="1378" spans="2:4" x14ac:dyDescent="0.25">
      <c r="B1378" s="105"/>
      <c r="C1378" s="106"/>
      <c r="D1378" s="107"/>
    </row>
    <row r="1379" spans="2:4" x14ac:dyDescent="0.25">
      <c r="B1379" s="105"/>
      <c r="C1379" s="106"/>
      <c r="D1379" s="107"/>
    </row>
    <row r="1380" spans="2:4" x14ac:dyDescent="0.25">
      <c r="B1380" s="105"/>
      <c r="C1380" s="106"/>
      <c r="D1380" s="107"/>
    </row>
    <row r="1381" spans="2:4" x14ac:dyDescent="0.25">
      <c r="B1381" s="105"/>
      <c r="C1381" s="106"/>
      <c r="D1381" s="107"/>
    </row>
    <row r="1382" spans="2:4" x14ac:dyDescent="0.25">
      <c r="B1382" s="105"/>
      <c r="C1382" s="106"/>
      <c r="D1382" s="107"/>
    </row>
    <row r="1383" spans="2:4" x14ac:dyDescent="0.25">
      <c r="B1383" s="105"/>
      <c r="C1383" s="106"/>
      <c r="D1383" s="107"/>
    </row>
    <row r="1384" spans="2:4" x14ac:dyDescent="0.25">
      <c r="B1384" s="105"/>
      <c r="C1384" s="106"/>
      <c r="D1384" s="107"/>
    </row>
    <row r="1385" spans="2:4" x14ac:dyDescent="0.25">
      <c r="B1385" s="105"/>
      <c r="C1385" s="106"/>
      <c r="D1385" s="107"/>
    </row>
    <row r="1386" spans="2:4" x14ac:dyDescent="0.25">
      <c r="B1386" s="105"/>
      <c r="C1386" s="106"/>
      <c r="D1386" s="107"/>
    </row>
    <row r="1387" spans="2:4" x14ac:dyDescent="0.25">
      <c r="B1387" s="105"/>
      <c r="C1387" s="106"/>
      <c r="D1387" s="107"/>
    </row>
    <row r="1388" spans="2:4" x14ac:dyDescent="0.25">
      <c r="B1388" s="105"/>
      <c r="C1388" s="106"/>
      <c r="D1388" s="107"/>
    </row>
    <row r="1389" spans="2:4" x14ac:dyDescent="0.25">
      <c r="B1389" s="105"/>
      <c r="C1389" s="106"/>
      <c r="D1389" s="107"/>
    </row>
    <row r="1390" spans="2:4" x14ac:dyDescent="0.25">
      <c r="B1390" s="105"/>
      <c r="C1390" s="106"/>
      <c r="D1390" s="107"/>
    </row>
    <row r="1391" spans="2:4" x14ac:dyDescent="0.25">
      <c r="B1391" s="105"/>
      <c r="C1391" s="106"/>
      <c r="D1391" s="107"/>
    </row>
    <row r="1392" spans="2:4" x14ac:dyDescent="0.25">
      <c r="B1392" s="105"/>
      <c r="C1392" s="106"/>
      <c r="D1392" s="107"/>
    </row>
    <row r="1393" spans="2:4" x14ac:dyDescent="0.25">
      <c r="B1393" s="105"/>
      <c r="C1393" s="106"/>
      <c r="D1393" s="107"/>
    </row>
    <row r="1394" spans="2:4" x14ac:dyDescent="0.25">
      <c r="B1394" s="105"/>
      <c r="C1394" s="106"/>
      <c r="D1394" s="107"/>
    </row>
    <row r="1395" spans="2:4" x14ac:dyDescent="0.25">
      <c r="B1395" s="105"/>
      <c r="C1395" s="106"/>
      <c r="D1395" s="107"/>
    </row>
    <row r="1396" spans="2:4" x14ac:dyDescent="0.25">
      <c r="B1396" s="105"/>
      <c r="C1396" s="106"/>
      <c r="D1396" s="107"/>
    </row>
    <row r="1397" spans="2:4" x14ac:dyDescent="0.25">
      <c r="B1397" s="105"/>
      <c r="C1397" s="106"/>
      <c r="D1397" s="107"/>
    </row>
    <row r="1398" spans="2:4" x14ac:dyDescent="0.25">
      <c r="B1398" s="105"/>
      <c r="C1398" s="106"/>
      <c r="D1398" s="107"/>
    </row>
    <row r="1399" spans="2:4" x14ac:dyDescent="0.25">
      <c r="B1399" s="105"/>
      <c r="C1399" s="106"/>
      <c r="D1399" s="107"/>
    </row>
    <row r="1400" spans="2:4" x14ac:dyDescent="0.25">
      <c r="B1400" s="105"/>
      <c r="C1400" s="106"/>
      <c r="D1400" s="107"/>
    </row>
    <row r="1401" spans="2:4" x14ac:dyDescent="0.25">
      <c r="B1401" s="105"/>
      <c r="C1401" s="106"/>
      <c r="D1401" s="107"/>
    </row>
    <row r="1402" spans="2:4" x14ac:dyDescent="0.25">
      <c r="B1402" s="105"/>
      <c r="C1402" s="106"/>
      <c r="D1402" s="107"/>
    </row>
    <row r="1403" spans="2:4" x14ac:dyDescent="0.25">
      <c r="B1403" s="105"/>
      <c r="C1403" s="106"/>
      <c r="D1403" s="107"/>
    </row>
    <row r="1404" spans="2:4" x14ac:dyDescent="0.25">
      <c r="B1404" s="105"/>
      <c r="C1404" s="106"/>
      <c r="D1404" s="107"/>
    </row>
    <row r="1405" spans="2:4" x14ac:dyDescent="0.25">
      <c r="B1405" s="105"/>
      <c r="C1405" s="106"/>
      <c r="D1405" s="107"/>
    </row>
    <row r="1406" spans="2:4" x14ac:dyDescent="0.25">
      <c r="B1406" s="105"/>
      <c r="C1406" s="106"/>
      <c r="D1406" s="107"/>
    </row>
    <row r="1407" spans="2:4" x14ac:dyDescent="0.25">
      <c r="B1407" s="105"/>
      <c r="C1407" s="106"/>
      <c r="D1407" s="107"/>
    </row>
    <row r="1408" spans="2:4" x14ac:dyDescent="0.25">
      <c r="B1408" s="105"/>
      <c r="C1408" s="106"/>
      <c r="D1408" s="107"/>
    </row>
    <row r="1409" spans="2:4" x14ac:dyDescent="0.25">
      <c r="B1409" s="105"/>
      <c r="C1409" s="106"/>
      <c r="D1409" s="107"/>
    </row>
    <row r="1410" spans="2:4" x14ac:dyDescent="0.25">
      <c r="B1410" s="105"/>
      <c r="C1410" s="106"/>
      <c r="D1410" s="107"/>
    </row>
    <row r="1411" spans="2:4" x14ac:dyDescent="0.25">
      <c r="B1411" s="105"/>
      <c r="C1411" s="106"/>
      <c r="D1411" s="107"/>
    </row>
    <row r="1412" spans="2:4" x14ac:dyDescent="0.25">
      <c r="B1412" s="105"/>
      <c r="C1412" s="106"/>
      <c r="D1412" s="107"/>
    </row>
    <row r="1413" spans="2:4" x14ac:dyDescent="0.25">
      <c r="B1413" s="105"/>
      <c r="C1413" s="106"/>
      <c r="D1413" s="107"/>
    </row>
    <row r="1414" spans="2:4" x14ac:dyDescent="0.25">
      <c r="B1414" s="105"/>
      <c r="C1414" s="106"/>
      <c r="D1414" s="107"/>
    </row>
    <row r="1415" spans="2:4" x14ac:dyDescent="0.25">
      <c r="B1415" s="105"/>
      <c r="C1415" s="106"/>
      <c r="D1415" s="107"/>
    </row>
    <row r="1416" spans="2:4" x14ac:dyDescent="0.25">
      <c r="B1416" s="105"/>
      <c r="C1416" s="106"/>
      <c r="D1416" s="107"/>
    </row>
    <row r="1417" spans="2:4" x14ac:dyDescent="0.25">
      <c r="B1417" s="105"/>
      <c r="C1417" s="106"/>
      <c r="D1417" s="107"/>
    </row>
    <row r="1418" spans="2:4" x14ac:dyDescent="0.25">
      <c r="B1418" s="105"/>
      <c r="C1418" s="106"/>
      <c r="D1418" s="107"/>
    </row>
    <row r="1419" spans="2:4" x14ac:dyDescent="0.25">
      <c r="B1419" s="105"/>
      <c r="C1419" s="106"/>
      <c r="D1419" s="107"/>
    </row>
    <row r="1420" spans="2:4" x14ac:dyDescent="0.25">
      <c r="B1420" s="105"/>
      <c r="C1420" s="106"/>
      <c r="D1420" s="107"/>
    </row>
    <row r="1421" spans="2:4" x14ac:dyDescent="0.25">
      <c r="B1421" s="105"/>
      <c r="C1421" s="106"/>
      <c r="D1421" s="107"/>
    </row>
    <row r="1422" spans="2:4" x14ac:dyDescent="0.25">
      <c r="B1422" s="105"/>
      <c r="C1422" s="106"/>
      <c r="D1422" s="107"/>
    </row>
    <row r="1423" spans="2:4" x14ac:dyDescent="0.25">
      <c r="B1423" s="105"/>
      <c r="C1423" s="106"/>
      <c r="D1423" s="107"/>
    </row>
    <row r="1424" spans="2:4" x14ac:dyDescent="0.25">
      <c r="B1424" s="105"/>
      <c r="C1424" s="106"/>
      <c r="D1424" s="107"/>
    </row>
    <row r="1425" spans="2:4" x14ac:dyDescent="0.25">
      <c r="B1425" s="105"/>
      <c r="C1425" s="106"/>
      <c r="D1425" s="107"/>
    </row>
    <row r="1426" spans="2:4" x14ac:dyDescent="0.25">
      <c r="B1426" s="105"/>
      <c r="C1426" s="106"/>
      <c r="D1426" s="107"/>
    </row>
    <row r="1427" spans="2:4" x14ac:dyDescent="0.25">
      <c r="B1427" s="105"/>
      <c r="C1427" s="106"/>
      <c r="D1427" s="107"/>
    </row>
    <row r="1428" spans="2:4" x14ac:dyDescent="0.25">
      <c r="B1428" s="105"/>
      <c r="C1428" s="106"/>
      <c r="D1428" s="107"/>
    </row>
    <row r="1429" spans="2:4" x14ac:dyDescent="0.25">
      <c r="B1429" s="105"/>
      <c r="C1429" s="106"/>
      <c r="D1429" s="107"/>
    </row>
    <row r="1430" spans="2:4" x14ac:dyDescent="0.25">
      <c r="B1430" s="105"/>
      <c r="C1430" s="106"/>
      <c r="D1430" s="107"/>
    </row>
    <row r="1431" spans="2:4" x14ac:dyDescent="0.25">
      <c r="B1431" s="105"/>
      <c r="C1431" s="106"/>
      <c r="D1431" s="107"/>
    </row>
    <row r="1432" spans="2:4" x14ac:dyDescent="0.25">
      <c r="B1432" s="105"/>
      <c r="C1432" s="106"/>
      <c r="D1432" s="107"/>
    </row>
    <row r="1433" spans="2:4" x14ac:dyDescent="0.25">
      <c r="B1433" s="105"/>
      <c r="C1433" s="106"/>
      <c r="D1433" s="107"/>
    </row>
    <row r="1434" spans="2:4" x14ac:dyDescent="0.25">
      <c r="B1434" s="105"/>
      <c r="C1434" s="106"/>
      <c r="D1434" s="107"/>
    </row>
    <row r="1435" spans="2:4" x14ac:dyDescent="0.25">
      <c r="B1435" s="105"/>
      <c r="C1435" s="106"/>
      <c r="D1435" s="107"/>
    </row>
    <row r="1436" spans="2:4" x14ac:dyDescent="0.25">
      <c r="B1436" s="105"/>
      <c r="C1436" s="106"/>
      <c r="D1436" s="107"/>
    </row>
    <row r="1437" spans="2:4" x14ac:dyDescent="0.25">
      <c r="B1437" s="105"/>
      <c r="C1437" s="106"/>
      <c r="D1437" s="107"/>
    </row>
    <row r="1438" spans="2:4" x14ac:dyDescent="0.25">
      <c r="B1438" s="105"/>
      <c r="C1438" s="106"/>
      <c r="D1438" s="107"/>
    </row>
    <row r="1439" spans="2:4" x14ac:dyDescent="0.25">
      <c r="B1439" s="105"/>
      <c r="C1439" s="106"/>
      <c r="D1439" s="107"/>
    </row>
    <row r="1440" spans="2:4" x14ac:dyDescent="0.25">
      <c r="B1440" s="105"/>
      <c r="C1440" s="106"/>
      <c r="D1440" s="107"/>
    </row>
    <row r="1441" spans="2:4" x14ac:dyDescent="0.25">
      <c r="B1441" s="105"/>
      <c r="C1441" s="106"/>
      <c r="D1441" s="107"/>
    </row>
    <row r="1442" spans="2:4" x14ac:dyDescent="0.25">
      <c r="B1442" s="105"/>
      <c r="C1442" s="106"/>
      <c r="D1442" s="107"/>
    </row>
    <row r="1443" spans="2:4" x14ac:dyDescent="0.25">
      <c r="B1443" s="105"/>
      <c r="C1443" s="106"/>
      <c r="D1443" s="107"/>
    </row>
    <row r="1444" spans="2:4" x14ac:dyDescent="0.25">
      <c r="B1444" s="105"/>
      <c r="C1444" s="106"/>
      <c r="D1444" s="107"/>
    </row>
    <row r="1445" spans="2:4" x14ac:dyDescent="0.25">
      <c r="B1445" s="105"/>
      <c r="C1445" s="106"/>
      <c r="D1445" s="107"/>
    </row>
    <row r="1446" spans="2:4" x14ac:dyDescent="0.25">
      <c r="B1446" s="105"/>
      <c r="C1446" s="106"/>
      <c r="D1446" s="107"/>
    </row>
    <row r="1447" spans="2:4" x14ac:dyDescent="0.25">
      <c r="B1447" s="105"/>
      <c r="C1447" s="106"/>
      <c r="D1447" s="107"/>
    </row>
    <row r="1448" spans="2:4" x14ac:dyDescent="0.25">
      <c r="B1448" s="105"/>
      <c r="C1448" s="106"/>
      <c r="D1448" s="107"/>
    </row>
    <row r="1449" spans="2:4" x14ac:dyDescent="0.25">
      <c r="B1449" s="105"/>
      <c r="C1449" s="106"/>
      <c r="D1449" s="107"/>
    </row>
    <row r="1450" spans="2:4" x14ac:dyDescent="0.25">
      <c r="B1450" s="105"/>
      <c r="C1450" s="106"/>
      <c r="D1450" s="107"/>
    </row>
    <row r="1451" spans="2:4" x14ac:dyDescent="0.25">
      <c r="B1451" s="105"/>
      <c r="C1451" s="106"/>
      <c r="D1451" s="107"/>
    </row>
    <row r="1452" spans="2:4" x14ac:dyDescent="0.25">
      <c r="B1452" s="105"/>
      <c r="C1452" s="106"/>
      <c r="D1452" s="107"/>
    </row>
    <row r="1453" spans="2:4" x14ac:dyDescent="0.25">
      <c r="B1453" s="105"/>
      <c r="C1453" s="106"/>
      <c r="D1453" s="107"/>
    </row>
    <row r="1454" spans="2:4" x14ac:dyDescent="0.25">
      <c r="B1454" s="105"/>
      <c r="C1454" s="106"/>
      <c r="D1454" s="107"/>
    </row>
    <row r="1455" spans="2:4" x14ac:dyDescent="0.25">
      <c r="B1455" s="105"/>
      <c r="C1455" s="106"/>
      <c r="D1455" s="107"/>
    </row>
    <row r="1456" spans="2:4" x14ac:dyDescent="0.25">
      <c r="B1456" s="105"/>
      <c r="C1456" s="106"/>
      <c r="D1456" s="107"/>
    </row>
    <row r="1457" spans="2:4" x14ac:dyDescent="0.25">
      <c r="B1457" s="105"/>
      <c r="C1457" s="106"/>
      <c r="D1457" s="107"/>
    </row>
    <row r="1458" spans="2:4" x14ac:dyDescent="0.25">
      <c r="B1458" s="105"/>
      <c r="C1458" s="106"/>
      <c r="D1458" s="107"/>
    </row>
    <row r="1459" spans="2:4" x14ac:dyDescent="0.25">
      <c r="B1459" s="105"/>
      <c r="C1459" s="106"/>
      <c r="D1459" s="107"/>
    </row>
    <row r="1460" spans="2:4" x14ac:dyDescent="0.25">
      <c r="B1460" s="105"/>
      <c r="C1460" s="106"/>
      <c r="D1460" s="107"/>
    </row>
    <row r="1461" spans="2:4" x14ac:dyDescent="0.25">
      <c r="B1461" s="105"/>
      <c r="C1461" s="106"/>
      <c r="D1461" s="107"/>
    </row>
    <row r="1462" spans="2:4" x14ac:dyDescent="0.25">
      <c r="B1462" s="105"/>
      <c r="C1462" s="106"/>
      <c r="D1462" s="107"/>
    </row>
    <row r="1463" spans="2:4" x14ac:dyDescent="0.25">
      <c r="B1463" s="105"/>
      <c r="C1463" s="106"/>
      <c r="D1463" s="107"/>
    </row>
    <row r="1464" spans="2:4" x14ac:dyDescent="0.25">
      <c r="B1464" s="105"/>
      <c r="C1464" s="106"/>
      <c r="D1464" s="107"/>
    </row>
    <row r="1465" spans="2:4" x14ac:dyDescent="0.25">
      <c r="B1465" s="105"/>
      <c r="C1465" s="106"/>
      <c r="D1465" s="107"/>
    </row>
    <row r="1466" spans="2:4" x14ac:dyDescent="0.25">
      <c r="B1466" s="105"/>
      <c r="C1466" s="106"/>
      <c r="D1466" s="107"/>
    </row>
    <row r="1467" spans="2:4" x14ac:dyDescent="0.25">
      <c r="B1467" s="105"/>
      <c r="C1467" s="106"/>
      <c r="D1467" s="107"/>
    </row>
    <row r="1468" spans="2:4" x14ac:dyDescent="0.25">
      <c r="B1468" s="105"/>
      <c r="C1468" s="106"/>
      <c r="D1468" s="107"/>
    </row>
    <row r="1469" spans="2:4" x14ac:dyDescent="0.25">
      <c r="B1469" s="105"/>
      <c r="C1469" s="106"/>
      <c r="D1469" s="107"/>
    </row>
    <row r="1470" spans="2:4" x14ac:dyDescent="0.25">
      <c r="B1470" s="105"/>
      <c r="C1470" s="106"/>
      <c r="D1470" s="107"/>
    </row>
    <row r="1471" spans="2:4" x14ac:dyDescent="0.25">
      <c r="B1471" s="105"/>
      <c r="C1471" s="106"/>
      <c r="D1471" s="107"/>
    </row>
    <row r="1472" spans="2:4" x14ac:dyDescent="0.25">
      <c r="B1472" s="105"/>
      <c r="C1472" s="106"/>
      <c r="D1472" s="107"/>
    </row>
    <row r="1473" spans="2:4" x14ac:dyDescent="0.25">
      <c r="B1473" s="105"/>
      <c r="C1473" s="106"/>
      <c r="D1473" s="107"/>
    </row>
    <row r="1474" spans="2:4" x14ac:dyDescent="0.25">
      <c r="B1474" s="105"/>
      <c r="C1474" s="106"/>
      <c r="D1474" s="107"/>
    </row>
    <row r="1475" spans="2:4" x14ac:dyDescent="0.25">
      <c r="B1475" s="105"/>
      <c r="C1475" s="106"/>
      <c r="D1475" s="107"/>
    </row>
    <row r="1476" spans="2:4" x14ac:dyDescent="0.25">
      <c r="B1476" s="105"/>
      <c r="C1476" s="106"/>
      <c r="D1476" s="107"/>
    </row>
    <row r="1477" spans="2:4" x14ac:dyDescent="0.25">
      <c r="B1477" s="105"/>
      <c r="C1477" s="106"/>
      <c r="D1477" s="107"/>
    </row>
    <row r="1478" spans="2:4" x14ac:dyDescent="0.25">
      <c r="B1478" s="105"/>
      <c r="C1478" s="106"/>
      <c r="D1478" s="107"/>
    </row>
    <row r="1479" spans="2:4" x14ac:dyDescent="0.25">
      <c r="B1479" s="105"/>
      <c r="C1479" s="106"/>
      <c r="D1479" s="107"/>
    </row>
    <row r="1480" spans="2:4" x14ac:dyDescent="0.25">
      <c r="B1480" s="105"/>
      <c r="C1480" s="106"/>
      <c r="D1480" s="107"/>
    </row>
    <row r="1481" spans="2:4" x14ac:dyDescent="0.25">
      <c r="B1481" s="105"/>
      <c r="C1481" s="106"/>
      <c r="D1481" s="107"/>
    </row>
    <row r="1482" spans="2:4" x14ac:dyDescent="0.25">
      <c r="B1482" s="105"/>
      <c r="C1482" s="106"/>
      <c r="D1482" s="107"/>
    </row>
    <row r="1483" spans="2:4" x14ac:dyDescent="0.25">
      <c r="B1483" s="105"/>
      <c r="C1483" s="106"/>
      <c r="D1483" s="107"/>
    </row>
    <row r="1484" spans="2:4" x14ac:dyDescent="0.25">
      <c r="B1484" s="105"/>
      <c r="C1484" s="106"/>
      <c r="D1484" s="107"/>
    </row>
    <row r="1485" spans="2:4" x14ac:dyDescent="0.25">
      <c r="B1485" s="105"/>
      <c r="C1485" s="106"/>
      <c r="D1485" s="107"/>
    </row>
    <row r="1486" spans="2:4" x14ac:dyDescent="0.25">
      <c r="B1486" s="105"/>
      <c r="C1486" s="106"/>
      <c r="D1486" s="107"/>
    </row>
    <row r="1487" spans="2:4" x14ac:dyDescent="0.25">
      <c r="B1487" s="105"/>
      <c r="C1487" s="106"/>
      <c r="D1487" s="107"/>
    </row>
    <row r="1488" spans="2:4" x14ac:dyDescent="0.25">
      <c r="B1488" s="105"/>
      <c r="C1488" s="106"/>
      <c r="D1488" s="107"/>
    </row>
    <row r="1489" spans="2:4" x14ac:dyDescent="0.25">
      <c r="B1489" s="105"/>
      <c r="C1489" s="106"/>
      <c r="D1489" s="107"/>
    </row>
    <row r="1490" spans="2:4" x14ac:dyDescent="0.25">
      <c r="B1490" s="105"/>
      <c r="C1490" s="106"/>
      <c r="D1490" s="107"/>
    </row>
    <row r="1491" spans="2:4" x14ac:dyDescent="0.25">
      <c r="B1491" s="105"/>
      <c r="C1491" s="106"/>
      <c r="D1491" s="107"/>
    </row>
    <row r="1492" spans="2:4" x14ac:dyDescent="0.25">
      <c r="B1492" s="105"/>
      <c r="C1492" s="106"/>
      <c r="D1492" s="107"/>
    </row>
    <row r="1493" spans="2:4" x14ac:dyDescent="0.25">
      <c r="B1493" s="105"/>
      <c r="C1493" s="106"/>
      <c r="D1493" s="107"/>
    </row>
    <row r="1494" spans="2:4" x14ac:dyDescent="0.25">
      <c r="B1494" s="105"/>
      <c r="C1494" s="106"/>
      <c r="D1494" s="107"/>
    </row>
    <row r="1495" spans="2:4" x14ac:dyDescent="0.25">
      <c r="B1495" s="105"/>
      <c r="C1495" s="106"/>
      <c r="D1495" s="107"/>
    </row>
    <row r="1496" spans="2:4" x14ac:dyDescent="0.25">
      <c r="B1496" s="105"/>
      <c r="C1496" s="106"/>
      <c r="D1496" s="107"/>
    </row>
    <row r="1497" spans="2:4" x14ac:dyDescent="0.25">
      <c r="B1497" s="105"/>
      <c r="C1497" s="106"/>
      <c r="D1497" s="107"/>
    </row>
    <row r="1498" spans="2:4" x14ac:dyDescent="0.25">
      <c r="B1498" s="105"/>
      <c r="C1498" s="106"/>
      <c r="D1498" s="107"/>
    </row>
    <row r="1499" spans="2:4" x14ac:dyDescent="0.25">
      <c r="B1499" s="105"/>
      <c r="C1499" s="106"/>
      <c r="D1499" s="107"/>
    </row>
    <row r="1500" spans="2:4" x14ac:dyDescent="0.25">
      <c r="B1500" s="105"/>
      <c r="C1500" s="106"/>
      <c r="D1500" s="107"/>
    </row>
    <row r="1501" spans="2:4" x14ac:dyDescent="0.25">
      <c r="B1501" s="105"/>
      <c r="C1501" s="106"/>
      <c r="D1501" s="107"/>
    </row>
    <row r="1502" spans="2:4" x14ac:dyDescent="0.25">
      <c r="B1502" s="105"/>
      <c r="C1502" s="106"/>
      <c r="D1502" s="107"/>
    </row>
    <row r="1503" spans="2:4" x14ac:dyDescent="0.25">
      <c r="B1503" s="105"/>
      <c r="C1503" s="106"/>
      <c r="D1503" s="107"/>
    </row>
    <row r="1504" spans="2:4" x14ac:dyDescent="0.25">
      <c r="B1504" s="105"/>
      <c r="C1504" s="106"/>
      <c r="D1504" s="107"/>
    </row>
    <row r="1505" spans="2:4" x14ac:dyDescent="0.25">
      <c r="B1505" s="105"/>
      <c r="C1505" s="106"/>
      <c r="D1505" s="107"/>
    </row>
    <row r="1506" spans="2:4" x14ac:dyDescent="0.25">
      <c r="B1506" s="105"/>
      <c r="C1506" s="106"/>
      <c r="D1506" s="107"/>
    </row>
    <row r="1507" spans="2:4" x14ac:dyDescent="0.25">
      <c r="B1507" s="105"/>
      <c r="C1507" s="106"/>
      <c r="D1507" s="107"/>
    </row>
    <row r="1508" spans="2:4" x14ac:dyDescent="0.25">
      <c r="B1508" s="105"/>
      <c r="C1508" s="106"/>
      <c r="D1508" s="107"/>
    </row>
    <row r="1509" spans="2:4" x14ac:dyDescent="0.25">
      <c r="B1509" s="105"/>
      <c r="C1509" s="106"/>
      <c r="D1509" s="107"/>
    </row>
    <row r="1510" spans="2:4" x14ac:dyDescent="0.25">
      <c r="B1510" s="105"/>
      <c r="C1510" s="106"/>
      <c r="D1510" s="107"/>
    </row>
    <row r="1511" spans="2:4" x14ac:dyDescent="0.25">
      <c r="B1511" s="105"/>
      <c r="C1511" s="106"/>
      <c r="D1511" s="107"/>
    </row>
    <row r="1512" spans="2:4" x14ac:dyDescent="0.25">
      <c r="B1512" s="105"/>
      <c r="C1512" s="106"/>
      <c r="D1512" s="107"/>
    </row>
    <row r="1513" spans="2:4" x14ac:dyDescent="0.25">
      <c r="B1513" s="105"/>
      <c r="C1513" s="106"/>
      <c r="D1513" s="107"/>
    </row>
    <row r="1514" spans="2:4" x14ac:dyDescent="0.25">
      <c r="B1514" s="105"/>
      <c r="C1514" s="106"/>
      <c r="D1514" s="107"/>
    </row>
    <row r="1515" spans="2:4" x14ac:dyDescent="0.25">
      <c r="B1515" s="105"/>
      <c r="C1515" s="106"/>
      <c r="D1515" s="107"/>
    </row>
    <row r="1516" spans="2:4" x14ac:dyDescent="0.25">
      <c r="B1516" s="105"/>
      <c r="C1516" s="106"/>
      <c r="D1516" s="107"/>
    </row>
    <row r="1517" spans="2:4" x14ac:dyDescent="0.25">
      <c r="B1517" s="105"/>
      <c r="C1517" s="106"/>
      <c r="D1517" s="107"/>
    </row>
    <row r="1518" spans="2:4" x14ac:dyDescent="0.25">
      <c r="B1518" s="105"/>
      <c r="C1518" s="106"/>
      <c r="D1518" s="107"/>
    </row>
    <row r="1519" spans="2:4" x14ac:dyDescent="0.25">
      <c r="B1519" s="105"/>
      <c r="C1519" s="106"/>
      <c r="D1519" s="107"/>
    </row>
    <row r="1520" spans="2:4" x14ac:dyDescent="0.25">
      <c r="B1520" s="105"/>
      <c r="C1520" s="106"/>
      <c r="D1520" s="107"/>
    </row>
    <row r="1521" spans="2:4" x14ac:dyDescent="0.25">
      <c r="B1521" s="105"/>
      <c r="C1521" s="106"/>
      <c r="D1521" s="107"/>
    </row>
    <row r="1522" spans="2:4" x14ac:dyDescent="0.25">
      <c r="B1522" s="105"/>
      <c r="C1522" s="106"/>
      <c r="D1522" s="107"/>
    </row>
    <row r="1523" spans="2:4" x14ac:dyDescent="0.25">
      <c r="B1523" s="105"/>
      <c r="C1523" s="106"/>
      <c r="D1523" s="107"/>
    </row>
    <row r="1524" spans="2:4" x14ac:dyDescent="0.25">
      <c r="B1524" s="105"/>
      <c r="C1524" s="106"/>
      <c r="D1524" s="107"/>
    </row>
    <row r="1525" spans="2:4" x14ac:dyDescent="0.25">
      <c r="B1525" s="105"/>
      <c r="C1525" s="106"/>
      <c r="D1525" s="107"/>
    </row>
    <row r="1526" spans="2:4" x14ac:dyDescent="0.25">
      <c r="B1526" s="105"/>
      <c r="C1526" s="106"/>
      <c r="D1526" s="107"/>
    </row>
    <row r="1527" spans="2:4" x14ac:dyDescent="0.25">
      <c r="B1527" s="105"/>
      <c r="C1527" s="106"/>
      <c r="D1527" s="107"/>
    </row>
    <row r="1528" spans="2:4" x14ac:dyDescent="0.25">
      <c r="B1528" s="105"/>
      <c r="C1528" s="106"/>
      <c r="D1528" s="107"/>
    </row>
    <row r="1529" spans="2:4" x14ac:dyDescent="0.25">
      <c r="B1529" s="105"/>
      <c r="C1529" s="106"/>
      <c r="D1529" s="107"/>
    </row>
    <row r="1530" spans="2:4" x14ac:dyDescent="0.25">
      <c r="B1530" s="105"/>
      <c r="C1530" s="106"/>
      <c r="D1530" s="107"/>
    </row>
    <row r="1531" spans="2:4" x14ac:dyDescent="0.25">
      <c r="B1531" s="105"/>
      <c r="C1531" s="106"/>
      <c r="D1531" s="107"/>
    </row>
    <row r="1532" spans="2:4" x14ac:dyDescent="0.25">
      <c r="B1532" s="105"/>
      <c r="C1532" s="106"/>
      <c r="D1532" s="107"/>
    </row>
    <row r="1533" spans="2:4" x14ac:dyDescent="0.25">
      <c r="B1533" s="105"/>
      <c r="C1533" s="106"/>
      <c r="D1533" s="107"/>
    </row>
    <row r="1534" spans="2:4" x14ac:dyDescent="0.25">
      <c r="B1534" s="105"/>
      <c r="C1534" s="106"/>
      <c r="D1534" s="107"/>
    </row>
    <row r="1535" spans="2:4" x14ac:dyDescent="0.25">
      <c r="B1535" s="105"/>
      <c r="C1535" s="106"/>
      <c r="D1535" s="107"/>
    </row>
    <row r="1536" spans="2:4" x14ac:dyDescent="0.25">
      <c r="B1536" s="105"/>
      <c r="C1536" s="106"/>
      <c r="D1536" s="107"/>
    </row>
    <row r="1537" spans="2:4" x14ac:dyDescent="0.25">
      <c r="B1537" s="105"/>
      <c r="C1537" s="106"/>
      <c r="D1537" s="107"/>
    </row>
    <row r="1538" spans="2:4" x14ac:dyDescent="0.25">
      <c r="B1538" s="105"/>
      <c r="C1538" s="106"/>
      <c r="D1538" s="107"/>
    </row>
    <row r="1539" spans="2:4" x14ac:dyDescent="0.25">
      <c r="B1539" s="105"/>
      <c r="C1539" s="106"/>
      <c r="D1539" s="107"/>
    </row>
    <row r="1540" spans="2:4" x14ac:dyDescent="0.25">
      <c r="B1540" s="105"/>
      <c r="C1540" s="106"/>
      <c r="D1540" s="107"/>
    </row>
    <row r="1541" spans="2:4" x14ac:dyDescent="0.25">
      <c r="B1541" s="105"/>
      <c r="C1541" s="106"/>
      <c r="D1541" s="107"/>
    </row>
    <row r="1542" spans="2:4" x14ac:dyDescent="0.25">
      <c r="B1542" s="105"/>
      <c r="C1542" s="106"/>
      <c r="D1542" s="107"/>
    </row>
    <row r="1543" spans="2:4" x14ac:dyDescent="0.25">
      <c r="B1543" s="105"/>
      <c r="C1543" s="106"/>
      <c r="D1543" s="107"/>
    </row>
    <row r="1544" spans="2:4" x14ac:dyDescent="0.25">
      <c r="B1544" s="105"/>
      <c r="C1544" s="106"/>
      <c r="D1544" s="107"/>
    </row>
    <row r="1545" spans="2:4" x14ac:dyDescent="0.25">
      <c r="B1545" s="105"/>
      <c r="C1545" s="106"/>
      <c r="D1545" s="107"/>
    </row>
    <row r="1546" spans="2:4" x14ac:dyDescent="0.25">
      <c r="B1546" s="105"/>
      <c r="C1546" s="106"/>
      <c r="D1546" s="107"/>
    </row>
    <row r="1547" spans="2:4" x14ac:dyDescent="0.25">
      <c r="B1547" s="105"/>
      <c r="C1547" s="106"/>
      <c r="D1547" s="107"/>
    </row>
    <row r="1548" spans="2:4" x14ac:dyDescent="0.25">
      <c r="B1548" s="105"/>
      <c r="C1548" s="106"/>
      <c r="D1548" s="107"/>
    </row>
    <row r="1549" spans="2:4" x14ac:dyDescent="0.25">
      <c r="B1549" s="105"/>
      <c r="C1549" s="106"/>
      <c r="D1549" s="107"/>
    </row>
    <row r="1550" spans="2:4" x14ac:dyDescent="0.25">
      <c r="B1550" s="105"/>
      <c r="C1550" s="106"/>
      <c r="D1550" s="107"/>
    </row>
    <row r="1551" spans="2:4" x14ac:dyDescent="0.25">
      <c r="B1551" s="105"/>
      <c r="C1551" s="106"/>
      <c r="D1551" s="107"/>
    </row>
    <row r="1552" spans="2:4" x14ac:dyDescent="0.25">
      <c r="B1552" s="105"/>
      <c r="C1552" s="106"/>
      <c r="D1552" s="107"/>
    </row>
    <row r="1553" spans="2:4" x14ac:dyDescent="0.25">
      <c r="B1553" s="105"/>
      <c r="C1553" s="106"/>
      <c r="D1553" s="107"/>
    </row>
    <row r="1554" spans="2:4" x14ac:dyDescent="0.25">
      <c r="B1554" s="105"/>
      <c r="C1554" s="106"/>
      <c r="D1554" s="107"/>
    </row>
    <row r="1555" spans="2:4" x14ac:dyDescent="0.25">
      <c r="B1555" s="105"/>
      <c r="C1555" s="106"/>
      <c r="D1555" s="107"/>
    </row>
    <row r="1556" spans="2:4" x14ac:dyDescent="0.25">
      <c r="B1556" s="105"/>
      <c r="C1556" s="106"/>
      <c r="D1556" s="107"/>
    </row>
    <row r="1557" spans="2:4" x14ac:dyDescent="0.25">
      <c r="B1557" s="105"/>
      <c r="C1557" s="106"/>
      <c r="D1557" s="107"/>
    </row>
    <row r="1558" spans="2:4" x14ac:dyDescent="0.25">
      <c r="B1558" s="105"/>
      <c r="C1558" s="106"/>
      <c r="D1558" s="107"/>
    </row>
    <row r="1559" spans="2:4" x14ac:dyDescent="0.25">
      <c r="B1559" s="105"/>
      <c r="C1559" s="106"/>
      <c r="D1559" s="107"/>
    </row>
    <row r="1560" spans="2:4" x14ac:dyDescent="0.25">
      <c r="B1560" s="105"/>
      <c r="C1560" s="106"/>
      <c r="D1560" s="107"/>
    </row>
    <row r="1561" spans="2:4" x14ac:dyDescent="0.25">
      <c r="B1561" s="105"/>
      <c r="C1561" s="106"/>
      <c r="D1561" s="107"/>
    </row>
    <row r="1562" spans="2:4" x14ac:dyDescent="0.25">
      <c r="B1562" s="105"/>
      <c r="C1562" s="106"/>
      <c r="D1562" s="107"/>
    </row>
    <row r="1563" spans="2:4" x14ac:dyDescent="0.25">
      <c r="B1563" s="105"/>
      <c r="C1563" s="106"/>
      <c r="D1563" s="107"/>
    </row>
    <row r="1564" spans="2:4" x14ac:dyDescent="0.25">
      <c r="B1564" s="105"/>
      <c r="C1564" s="106"/>
      <c r="D1564" s="107"/>
    </row>
    <row r="1565" spans="2:4" x14ac:dyDescent="0.25">
      <c r="B1565" s="105"/>
      <c r="C1565" s="106"/>
      <c r="D1565" s="107"/>
    </row>
    <row r="1566" spans="2:4" x14ac:dyDescent="0.25">
      <c r="B1566" s="105"/>
      <c r="C1566" s="106"/>
      <c r="D1566" s="107"/>
    </row>
    <row r="1567" spans="2:4" x14ac:dyDescent="0.25">
      <c r="B1567" s="105"/>
      <c r="C1567" s="106"/>
      <c r="D1567" s="107"/>
    </row>
    <row r="1568" spans="2:4" x14ac:dyDescent="0.25">
      <c r="B1568" s="105"/>
      <c r="C1568" s="106"/>
      <c r="D1568" s="107"/>
    </row>
    <row r="1569" spans="2:4" x14ac:dyDescent="0.25">
      <c r="B1569" s="105"/>
      <c r="C1569" s="106"/>
      <c r="D1569" s="107"/>
    </row>
    <row r="1570" spans="2:4" x14ac:dyDescent="0.25">
      <c r="B1570" s="105"/>
      <c r="C1570" s="106"/>
      <c r="D1570" s="107"/>
    </row>
    <row r="1571" spans="2:4" x14ac:dyDescent="0.25">
      <c r="B1571" s="105"/>
      <c r="C1571" s="106"/>
      <c r="D1571" s="107"/>
    </row>
    <row r="1572" spans="2:4" x14ac:dyDescent="0.25">
      <c r="B1572" s="105"/>
      <c r="C1572" s="106"/>
      <c r="D1572" s="107"/>
    </row>
    <row r="1573" spans="2:4" x14ac:dyDescent="0.25">
      <c r="B1573" s="105"/>
      <c r="C1573" s="106"/>
      <c r="D1573" s="107"/>
    </row>
    <row r="1574" spans="2:4" x14ac:dyDescent="0.25">
      <c r="B1574" s="105"/>
      <c r="C1574" s="106"/>
      <c r="D1574" s="107"/>
    </row>
    <row r="1575" spans="2:4" x14ac:dyDescent="0.25">
      <c r="B1575" s="105"/>
      <c r="C1575" s="106"/>
      <c r="D1575" s="107"/>
    </row>
    <row r="1576" spans="2:4" x14ac:dyDescent="0.25">
      <c r="B1576" s="105"/>
      <c r="C1576" s="106"/>
      <c r="D1576" s="107"/>
    </row>
    <row r="1577" spans="2:4" x14ac:dyDescent="0.25">
      <c r="B1577" s="105"/>
      <c r="C1577" s="106"/>
      <c r="D1577" s="107"/>
    </row>
    <row r="1578" spans="2:4" x14ac:dyDescent="0.25">
      <c r="B1578" s="105"/>
      <c r="C1578" s="106"/>
      <c r="D1578" s="107"/>
    </row>
    <row r="1579" spans="2:4" x14ac:dyDescent="0.25">
      <c r="B1579" s="105"/>
      <c r="C1579" s="106"/>
      <c r="D1579" s="107"/>
    </row>
    <row r="1580" spans="2:4" x14ac:dyDescent="0.25">
      <c r="B1580" s="105"/>
      <c r="C1580" s="106"/>
      <c r="D1580" s="107"/>
    </row>
    <row r="1581" spans="2:4" x14ac:dyDescent="0.25">
      <c r="B1581" s="105"/>
      <c r="C1581" s="106"/>
      <c r="D1581" s="107"/>
    </row>
    <row r="1582" spans="2:4" x14ac:dyDescent="0.25">
      <c r="B1582" s="105"/>
      <c r="C1582" s="106"/>
      <c r="D1582" s="107"/>
    </row>
    <row r="1583" spans="2:4" x14ac:dyDescent="0.25">
      <c r="B1583" s="105"/>
      <c r="C1583" s="106"/>
      <c r="D1583" s="107"/>
    </row>
    <row r="1584" spans="2:4" x14ac:dyDescent="0.25">
      <c r="B1584" s="105"/>
      <c r="C1584" s="106"/>
      <c r="D1584" s="107"/>
    </row>
    <row r="1585" spans="2:4" x14ac:dyDescent="0.25">
      <c r="B1585" s="105"/>
      <c r="C1585" s="106"/>
      <c r="D1585" s="107"/>
    </row>
    <row r="1586" spans="2:4" x14ac:dyDescent="0.25">
      <c r="B1586" s="105"/>
      <c r="C1586" s="106"/>
      <c r="D1586" s="107"/>
    </row>
    <row r="1587" spans="2:4" x14ac:dyDescent="0.25">
      <c r="B1587" s="105"/>
      <c r="C1587" s="106"/>
      <c r="D1587" s="107"/>
    </row>
    <row r="1588" spans="2:4" x14ac:dyDescent="0.25">
      <c r="B1588" s="105"/>
      <c r="C1588" s="106"/>
      <c r="D1588" s="107"/>
    </row>
    <row r="1589" spans="2:4" x14ac:dyDescent="0.25">
      <c r="B1589" s="105"/>
      <c r="C1589" s="106"/>
      <c r="D1589" s="107"/>
    </row>
    <row r="1590" spans="2:4" x14ac:dyDescent="0.25">
      <c r="B1590" s="105"/>
      <c r="C1590" s="106"/>
      <c r="D1590" s="107"/>
    </row>
    <row r="1591" spans="2:4" x14ac:dyDescent="0.25">
      <c r="B1591" s="105"/>
      <c r="C1591" s="106"/>
      <c r="D1591" s="107"/>
    </row>
    <row r="1592" spans="2:4" x14ac:dyDescent="0.25">
      <c r="B1592" s="105"/>
      <c r="C1592" s="106"/>
      <c r="D1592" s="107"/>
    </row>
    <row r="1593" spans="2:4" x14ac:dyDescent="0.25">
      <c r="B1593" s="105"/>
      <c r="C1593" s="106"/>
      <c r="D1593" s="107"/>
    </row>
    <row r="1594" spans="2:4" x14ac:dyDescent="0.25">
      <c r="B1594" s="105"/>
      <c r="C1594" s="106"/>
      <c r="D1594" s="107"/>
    </row>
    <row r="1595" spans="2:4" x14ac:dyDescent="0.25">
      <c r="B1595" s="105"/>
      <c r="C1595" s="106"/>
      <c r="D1595" s="107"/>
    </row>
    <row r="1596" spans="2:4" x14ac:dyDescent="0.25">
      <c r="B1596" s="105"/>
      <c r="C1596" s="106"/>
      <c r="D1596" s="107"/>
    </row>
    <row r="1597" spans="2:4" x14ac:dyDescent="0.25">
      <c r="B1597" s="105"/>
      <c r="C1597" s="106"/>
      <c r="D1597" s="107"/>
    </row>
    <row r="1598" spans="2:4" x14ac:dyDescent="0.25">
      <c r="B1598" s="105"/>
      <c r="C1598" s="106"/>
      <c r="D1598" s="107"/>
    </row>
    <row r="1599" spans="2:4" x14ac:dyDescent="0.25">
      <c r="B1599" s="105"/>
      <c r="C1599" s="106"/>
      <c r="D1599" s="107"/>
    </row>
    <row r="1600" spans="2:4" x14ac:dyDescent="0.25">
      <c r="B1600" s="105"/>
      <c r="C1600" s="106"/>
      <c r="D1600" s="107"/>
    </row>
    <row r="1601" spans="2:4" x14ac:dyDescent="0.25">
      <c r="B1601" s="105"/>
      <c r="C1601" s="106"/>
      <c r="D1601" s="107"/>
    </row>
    <row r="1602" spans="2:4" x14ac:dyDescent="0.25">
      <c r="B1602" s="105"/>
      <c r="C1602" s="106"/>
      <c r="D1602" s="107"/>
    </row>
    <row r="1603" spans="2:4" x14ac:dyDescent="0.25">
      <c r="B1603" s="105"/>
      <c r="C1603" s="106"/>
      <c r="D1603" s="107"/>
    </row>
    <row r="1604" spans="2:4" x14ac:dyDescent="0.25">
      <c r="B1604" s="105"/>
      <c r="C1604" s="106"/>
      <c r="D1604" s="107"/>
    </row>
    <row r="1605" spans="2:4" x14ac:dyDescent="0.25">
      <c r="B1605" s="105"/>
      <c r="C1605" s="106"/>
      <c r="D1605" s="107"/>
    </row>
    <row r="1606" spans="2:4" x14ac:dyDescent="0.25">
      <c r="B1606" s="105"/>
      <c r="C1606" s="106"/>
      <c r="D1606" s="107"/>
    </row>
    <row r="1607" spans="2:4" x14ac:dyDescent="0.25">
      <c r="B1607" s="105"/>
      <c r="C1607" s="106"/>
      <c r="D1607" s="107"/>
    </row>
    <row r="1608" spans="2:4" x14ac:dyDescent="0.25">
      <c r="B1608" s="105"/>
      <c r="C1608" s="106"/>
      <c r="D1608" s="107"/>
    </row>
    <row r="1609" spans="2:4" x14ac:dyDescent="0.25">
      <c r="B1609" s="105"/>
      <c r="C1609" s="106"/>
      <c r="D1609" s="107"/>
    </row>
    <row r="1610" spans="2:4" x14ac:dyDescent="0.25">
      <c r="B1610" s="105"/>
      <c r="C1610" s="106"/>
      <c r="D1610" s="107"/>
    </row>
    <row r="1611" spans="2:4" x14ac:dyDescent="0.25">
      <c r="B1611" s="105"/>
      <c r="C1611" s="106"/>
      <c r="D1611" s="107"/>
    </row>
    <row r="1612" spans="2:4" x14ac:dyDescent="0.25">
      <c r="B1612" s="105"/>
      <c r="C1612" s="106"/>
      <c r="D1612" s="107"/>
    </row>
    <row r="1613" spans="2:4" x14ac:dyDescent="0.25">
      <c r="B1613" s="105"/>
      <c r="C1613" s="106"/>
      <c r="D1613" s="107"/>
    </row>
    <row r="1614" spans="2:4" x14ac:dyDescent="0.25">
      <c r="B1614" s="105"/>
      <c r="C1614" s="106"/>
      <c r="D1614" s="107"/>
    </row>
    <row r="1615" spans="2:4" x14ac:dyDescent="0.25">
      <c r="B1615" s="105"/>
      <c r="C1615" s="106"/>
      <c r="D1615" s="107"/>
    </row>
    <row r="1616" spans="2:4" x14ac:dyDescent="0.25">
      <c r="B1616" s="105"/>
      <c r="C1616" s="106"/>
      <c r="D1616" s="107"/>
    </row>
    <row r="1617" spans="2:4" x14ac:dyDescent="0.25">
      <c r="B1617" s="105"/>
      <c r="C1617" s="106"/>
      <c r="D1617" s="107"/>
    </row>
    <row r="1618" spans="2:4" x14ac:dyDescent="0.25">
      <c r="B1618" s="105"/>
      <c r="C1618" s="106"/>
      <c r="D1618" s="107"/>
    </row>
    <row r="1619" spans="2:4" x14ac:dyDescent="0.25">
      <c r="B1619" s="105"/>
      <c r="C1619" s="106"/>
      <c r="D1619" s="107"/>
    </row>
    <row r="1620" spans="2:4" x14ac:dyDescent="0.25">
      <c r="B1620" s="105"/>
      <c r="C1620" s="106"/>
      <c r="D1620" s="107"/>
    </row>
    <row r="1621" spans="2:4" x14ac:dyDescent="0.25">
      <c r="B1621" s="105"/>
      <c r="C1621" s="106"/>
      <c r="D1621" s="107"/>
    </row>
    <row r="1622" spans="2:4" x14ac:dyDescent="0.25">
      <c r="B1622" s="105"/>
      <c r="C1622" s="106"/>
      <c r="D1622" s="107"/>
    </row>
    <row r="1623" spans="2:4" x14ac:dyDescent="0.25">
      <c r="B1623" s="105"/>
      <c r="C1623" s="106"/>
      <c r="D1623" s="107"/>
    </row>
    <row r="1624" spans="2:4" x14ac:dyDescent="0.25">
      <c r="B1624" s="105"/>
      <c r="C1624" s="106"/>
      <c r="D1624" s="107"/>
    </row>
    <row r="1625" spans="2:4" x14ac:dyDescent="0.25">
      <c r="B1625" s="105"/>
      <c r="C1625" s="106"/>
      <c r="D1625" s="107"/>
    </row>
    <row r="1626" spans="2:4" x14ac:dyDescent="0.25">
      <c r="B1626" s="105"/>
      <c r="C1626" s="106"/>
      <c r="D1626" s="107"/>
    </row>
    <row r="1627" spans="2:4" x14ac:dyDescent="0.25">
      <c r="B1627" s="105"/>
      <c r="C1627" s="106"/>
      <c r="D1627" s="107"/>
    </row>
    <row r="1628" spans="2:4" x14ac:dyDescent="0.25">
      <c r="B1628" s="105"/>
      <c r="C1628" s="106"/>
      <c r="D1628" s="107"/>
    </row>
    <row r="1629" spans="2:4" x14ac:dyDescent="0.25">
      <c r="B1629" s="105"/>
      <c r="C1629" s="106"/>
      <c r="D1629" s="107"/>
    </row>
    <row r="1630" spans="2:4" x14ac:dyDescent="0.25">
      <c r="B1630" s="105"/>
      <c r="C1630" s="106"/>
      <c r="D1630" s="107"/>
    </row>
    <row r="1631" spans="2:4" x14ac:dyDescent="0.25">
      <c r="B1631" s="105"/>
      <c r="C1631" s="106"/>
      <c r="D1631" s="107"/>
    </row>
    <row r="1632" spans="2:4" x14ac:dyDescent="0.25">
      <c r="B1632" s="105"/>
      <c r="C1632" s="106"/>
      <c r="D1632" s="107"/>
    </row>
    <row r="1633" spans="2:4" x14ac:dyDescent="0.25">
      <c r="B1633" s="105"/>
      <c r="C1633" s="106"/>
      <c r="D1633" s="107"/>
    </row>
    <row r="1634" spans="2:4" x14ac:dyDescent="0.25">
      <c r="B1634" s="105"/>
      <c r="C1634" s="106"/>
      <c r="D1634" s="107"/>
    </row>
    <row r="1635" spans="2:4" x14ac:dyDescent="0.25">
      <c r="B1635" s="105"/>
      <c r="C1635" s="106"/>
      <c r="D1635" s="107"/>
    </row>
    <row r="1636" spans="2:4" x14ac:dyDescent="0.25">
      <c r="B1636" s="105"/>
      <c r="C1636" s="106"/>
      <c r="D1636" s="107"/>
    </row>
    <row r="1637" spans="2:4" x14ac:dyDescent="0.25">
      <c r="B1637" s="105"/>
      <c r="C1637" s="106"/>
      <c r="D1637" s="107"/>
    </row>
    <row r="1638" spans="2:4" x14ac:dyDescent="0.25">
      <c r="B1638" s="105"/>
      <c r="C1638" s="106"/>
      <c r="D1638" s="107"/>
    </row>
    <row r="1639" spans="2:4" x14ac:dyDescent="0.25">
      <c r="B1639" s="105"/>
      <c r="C1639" s="106"/>
      <c r="D1639" s="107"/>
    </row>
    <row r="1640" spans="2:4" x14ac:dyDescent="0.25">
      <c r="B1640" s="105"/>
      <c r="C1640" s="106"/>
      <c r="D1640" s="107"/>
    </row>
    <row r="1641" spans="2:4" x14ac:dyDescent="0.25">
      <c r="B1641" s="105"/>
      <c r="C1641" s="106"/>
      <c r="D1641" s="107"/>
    </row>
    <row r="1642" spans="2:4" x14ac:dyDescent="0.25">
      <c r="B1642" s="105"/>
      <c r="C1642" s="106"/>
      <c r="D1642" s="107"/>
    </row>
    <row r="1643" spans="2:4" x14ac:dyDescent="0.25">
      <c r="B1643" s="105"/>
      <c r="C1643" s="106"/>
      <c r="D1643" s="107"/>
    </row>
    <row r="1644" spans="2:4" x14ac:dyDescent="0.25">
      <c r="B1644" s="105"/>
      <c r="C1644" s="106"/>
      <c r="D1644" s="107"/>
    </row>
    <row r="1645" spans="2:4" x14ac:dyDescent="0.25">
      <c r="B1645" s="105"/>
      <c r="C1645" s="106"/>
      <c r="D1645" s="107"/>
    </row>
    <row r="1646" spans="2:4" x14ac:dyDescent="0.25">
      <c r="B1646" s="105"/>
      <c r="C1646" s="106"/>
      <c r="D1646" s="107"/>
    </row>
    <row r="1647" spans="2:4" x14ac:dyDescent="0.25">
      <c r="B1647" s="105"/>
      <c r="C1647" s="106"/>
      <c r="D1647" s="107"/>
    </row>
    <row r="1648" spans="2:4" x14ac:dyDescent="0.25">
      <c r="B1648" s="105"/>
      <c r="C1648" s="106"/>
      <c r="D1648" s="107"/>
    </row>
    <row r="1649" spans="2:4" x14ac:dyDescent="0.25">
      <c r="B1649" s="105"/>
      <c r="C1649" s="106"/>
      <c r="D1649" s="107"/>
    </row>
    <row r="1650" spans="2:4" x14ac:dyDescent="0.25">
      <c r="B1650" s="105"/>
      <c r="C1650" s="106"/>
      <c r="D1650" s="107"/>
    </row>
    <row r="1651" spans="2:4" x14ac:dyDescent="0.25">
      <c r="B1651" s="105"/>
      <c r="C1651" s="106"/>
      <c r="D1651" s="107"/>
    </row>
    <row r="1652" spans="2:4" x14ac:dyDescent="0.25">
      <c r="B1652" s="105"/>
      <c r="C1652" s="106"/>
      <c r="D1652" s="107"/>
    </row>
    <row r="1653" spans="2:4" x14ac:dyDescent="0.25">
      <c r="B1653" s="105"/>
      <c r="C1653" s="106"/>
      <c r="D1653" s="107"/>
    </row>
    <row r="1654" spans="2:4" x14ac:dyDescent="0.25">
      <c r="B1654" s="105"/>
      <c r="C1654" s="106"/>
      <c r="D1654" s="107"/>
    </row>
    <row r="1655" spans="2:4" x14ac:dyDescent="0.25">
      <c r="B1655" s="105"/>
      <c r="C1655" s="106"/>
      <c r="D1655" s="107"/>
    </row>
    <row r="1656" spans="2:4" x14ac:dyDescent="0.25">
      <c r="B1656" s="105"/>
      <c r="C1656" s="106"/>
      <c r="D1656" s="107"/>
    </row>
    <row r="1657" spans="2:4" x14ac:dyDescent="0.25">
      <c r="B1657" s="105"/>
      <c r="C1657" s="106"/>
      <c r="D1657" s="107"/>
    </row>
    <row r="1658" spans="2:4" x14ac:dyDescent="0.25">
      <c r="B1658" s="105"/>
      <c r="C1658" s="106"/>
      <c r="D1658" s="107"/>
    </row>
    <row r="1659" spans="2:4" x14ac:dyDescent="0.25">
      <c r="B1659" s="105"/>
      <c r="C1659" s="106"/>
      <c r="D1659" s="107"/>
    </row>
    <row r="1660" spans="2:4" x14ac:dyDescent="0.25">
      <c r="B1660" s="105"/>
      <c r="C1660" s="106"/>
      <c r="D1660" s="107"/>
    </row>
    <row r="1661" spans="2:4" x14ac:dyDescent="0.25">
      <c r="B1661" s="105"/>
      <c r="C1661" s="106"/>
      <c r="D1661" s="107"/>
    </row>
    <row r="1662" spans="2:4" x14ac:dyDescent="0.25">
      <c r="B1662" s="105"/>
      <c r="C1662" s="106"/>
      <c r="D1662" s="107"/>
    </row>
    <row r="1663" spans="2:4" x14ac:dyDescent="0.25">
      <c r="B1663" s="105"/>
      <c r="C1663" s="106"/>
      <c r="D1663" s="107"/>
    </row>
    <row r="1664" spans="2:4" x14ac:dyDescent="0.25">
      <c r="B1664" s="105"/>
      <c r="C1664" s="106"/>
      <c r="D1664" s="107"/>
    </row>
    <row r="1665" spans="2:4" x14ac:dyDescent="0.25">
      <c r="B1665" s="105"/>
      <c r="C1665" s="106"/>
      <c r="D1665" s="107"/>
    </row>
    <row r="1666" spans="2:4" x14ac:dyDescent="0.25">
      <c r="B1666" s="105"/>
      <c r="C1666" s="106"/>
      <c r="D1666" s="107"/>
    </row>
    <row r="1667" spans="2:4" x14ac:dyDescent="0.25">
      <c r="B1667" s="105"/>
      <c r="C1667" s="106"/>
      <c r="D1667" s="107"/>
    </row>
    <row r="1668" spans="2:4" x14ac:dyDescent="0.25">
      <c r="B1668" s="105"/>
      <c r="C1668" s="106"/>
      <c r="D1668" s="107"/>
    </row>
    <row r="1669" spans="2:4" x14ac:dyDescent="0.25">
      <c r="B1669" s="105"/>
      <c r="C1669" s="106"/>
      <c r="D1669" s="107"/>
    </row>
    <row r="1670" spans="2:4" x14ac:dyDescent="0.25">
      <c r="B1670" s="105"/>
      <c r="C1670" s="106"/>
      <c r="D1670" s="107"/>
    </row>
    <row r="1671" spans="2:4" x14ac:dyDescent="0.25">
      <c r="B1671" s="105"/>
      <c r="C1671" s="106"/>
      <c r="D1671" s="107"/>
    </row>
    <row r="1672" spans="2:4" x14ac:dyDescent="0.25">
      <c r="B1672" s="105"/>
      <c r="C1672" s="106"/>
      <c r="D1672" s="107"/>
    </row>
    <row r="1673" spans="2:4" x14ac:dyDescent="0.25">
      <c r="B1673" s="105"/>
      <c r="C1673" s="106"/>
      <c r="D1673" s="107"/>
    </row>
    <row r="1674" spans="2:4" x14ac:dyDescent="0.25">
      <c r="B1674" s="105"/>
      <c r="C1674" s="106"/>
      <c r="D1674" s="107"/>
    </row>
    <row r="1675" spans="2:4" x14ac:dyDescent="0.25">
      <c r="B1675" s="105"/>
      <c r="C1675" s="106"/>
      <c r="D1675" s="107"/>
    </row>
    <row r="1676" spans="2:4" x14ac:dyDescent="0.25">
      <c r="B1676" s="105"/>
      <c r="C1676" s="106"/>
      <c r="D1676" s="107"/>
    </row>
    <row r="1677" spans="2:4" x14ac:dyDescent="0.25">
      <c r="B1677" s="105"/>
      <c r="C1677" s="106"/>
      <c r="D1677" s="107"/>
    </row>
    <row r="1678" spans="2:4" x14ac:dyDescent="0.25">
      <c r="B1678" s="105"/>
      <c r="C1678" s="106"/>
      <c r="D1678" s="107"/>
    </row>
    <row r="1679" spans="2:4" x14ac:dyDescent="0.25">
      <c r="B1679" s="105"/>
      <c r="C1679" s="106"/>
      <c r="D1679" s="107"/>
    </row>
    <row r="1680" spans="2:4" x14ac:dyDescent="0.25">
      <c r="B1680" s="105"/>
      <c r="C1680" s="106"/>
      <c r="D1680" s="107"/>
    </row>
    <row r="1681" spans="2:4" x14ac:dyDescent="0.25">
      <c r="B1681" s="105"/>
      <c r="C1681" s="106"/>
      <c r="D1681" s="107"/>
    </row>
    <row r="1682" spans="2:4" x14ac:dyDescent="0.25">
      <c r="B1682" s="105"/>
      <c r="C1682" s="106"/>
      <c r="D1682" s="107"/>
    </row>
    <row r="1683" spans="2:4" x14ac:dyDescent="0.25">
      <c r="B1683" s="105"/>
      <c r="C1683" s="106"/>
      <c r="D1683" s="107"/>
    </row>
    <row r="1684" spans="2:4" x14ac:dyDescent="0.25">
      <c r="B1684" s="105"/>
      <c r="C1684" s="106"/>
      <c r="D1684" s="107"/>
    </row>
    <row r="1685" spans="2:4" x14ac:dyDescent="0.25">
      <c r="B1685" s="105"/>
      <c r="C1685" s="106"/>
      <c r="D1685" s="107"/>
    </row>
    <row r="1686" spans="2:4" x14ac:dyDescent="0.25">
      <c r="B1686" s="105"/>
      <c r="C1686" s="106"/>
      <c r="D1686" s="107"/>
    </row>
    <row r="1687" spans="2:4" x14ac:dyDescent="0.25">
      <c r="B1687" s="105"/>
      <c r="C1687" s="106"/>
      <c r="D1687" s="107"/>
    </row>
    <row r="1688" spans="2:4" x14ac:dyDescent="0.25">
      <c r="B1688" s="105"/>
      <c r="C1688" s="106"/>
      <c r="D1688" s="107"/>
    </row>
    <row r="1689" spans="2:4" x14ac:dyDescent="0.25">
      <c r="B1689" s="105"/>
      <c r="C1689" s="106"/>
      <c r="D1689" s="107"/>
    </row>
    <row r="1690" spans="2:4" x14ac:dyDescent="0.25">
      <c r="B1690" s="105"/>
      <c r="C1690" s="106"/>
      <c r="D1690" s="107"/>
    </row>
    <row r="1691" spans="2:4" x14ac:dyDescent="0.25">
      <c r="B1691" s="105"/>
      <c r="C1691" s="106"/>
      <c r="D1691" s="107"/>
    </row>
    <row r="1692" spans="2:4" x14ac:dyDescent="0.25">
      <c r="B1692" s="105"/>
      <c r="C1692" s="106"/>
      <c r="D1692" s="107"/>
    </row>
    <row r="1693" spans="2:4" x14ac:dyDescent="0.25">
      <c r="B1693" s="105"/>
      <c r="C1693" s="106"/>
      <c r="D1693" s="107"/>
    </row>
    <row r="1694" spans="2:4" x14ac:dyDescent="0.25">
      <c r="B1694" s="105"/>
      <c r="C1694" s="106"/>
      <c r="D1694" s="107"/>
    </row>
    <row r="1695" spans="2:4" x14ac:dyDescent="0.25">
      <c r="B1695" s="105"/>
      <c r="C1695" s="106"/>
      <c r="D1695" s="107"/>
    </row>
    <row r="1696" spans="2:4" x14ac:dyDescent="0.25">
      <c r="B1696" s="105"/>
      <c r="C1696" s="106"/>
      <c r="D1696" s="107"/>
    </row>
    <row r="1697" spans="2:4" x14ac:dyDescent="0.25">
      <c r="B1697" s="105"/>
      <c r="C1697" s="106"/>
      <c r="D1697" s="107"/>
    </row>
    <row r="1698" spans="2:4" x14ac:dyDescent="0.25">
      <c r="B1698" s="105"/>
      <c r="C1698" s="106"/>
      <c r="D1698" s="107"/>
    </row>
    <row r="1699" spans="2:4" x14ac:dyDescent="0.25">
      <c r="B1699" s="105"/>
      <c r="C1699" s="106"/>
      <c r="D1699" s="107"/>
    </row>
    <row r="1700" spans="2:4" x14ac:dyDescent="0.25">
      <c r="B1700" s="105"/>
      <c r="C1700" s="106"/>
      <c r="D1700" s="107"/>
    </row>
    <row r="1701" spans="2:4" x14ac:dyDescent="0.25">
      <c r="B1701" s="105"/>
      <c r="C1701" s="106"/>
      <c r="D1701" s="107"/>
    </row>
    <row r="1702" spans="2:4" x14ac:dyDescent="0.25">
      <c r="B1702" s="105"/>
      <c r="C1702" s="106"/>
      <c r="D1702" s="107"/>
    </row>
    <row r="1703" spans="2:4" x14ac:dyDescent="0.25">
      <c r="B1703" s="105"/>
      <c r="C1703" s="106"/>
      <c r="D1703" s="107"/>
    </row>
    <row r="1704" spans="2:4" x14ac:dyDescent="0.25">
      <c r="B1704" s="105"/>
      <c r="C1704" s="106"/>
      <c r="D1704" s="107"/>
    </row>
    <row r="1705" spans="2:4" x14ac:dyDescent="0.25">
      <c r="B1705" s="105"/>
      <c r="C1705" s="106"/>
      <c r="D1705" s="107"/>
    </row>
    <row r="1706" spans="2:4" x14ac:dyDescent="0.25">
      <c r="B1706" s="105"/>
      <c r="C1706" s="106"/>
      <c r="D1706" s="107"/>
    </row>
    <row r="1707" spans="2:4" x14ac:dyDescent="0.25">
      <c r="B1707" s="105"/>
      <c r="C1707" s="106"/>
      <c r="D1707" s="107"/>
    </row>
    <row r="1708" spans="2:4" x14ac:dyDescent="0.25">
      <c r="B1708" s="105"/>
      <c r="C1708" s="106"/>
      <c r="D1708" s="107"/>
    </row>
    <row r="1709" spans="2:4" x14ac:dyDescent="0.25">
      <c r="B1709" s="105"/>
      <c r="C1709" s="106"/>
      <c r="D1709" s="107"/>
    </row>
    <row r="1710" spans="2:4" x14ac:dyDescent="0.25">
      <c r="B1710" s="105"/>
      <c r="C1710" s="106"/>
      <c r="D1710" s="107"/>
    </row>
    <row r="1711" spans="2:4" x14ac:dyDescent="0.25">
      <c r="B1711" s="105"/>
      <c r="C1711" s="106"/>
      <c r="D1711" s="107"/>
    </row>
    <row r="1712" spans="2:4" x14ac:dyDescent="0.25">
      <c r="B1712" s="105"/>
      <c r="C1712" s="106"/>
      <c r="D1712" s="107"/>
    </row>
    <row r="1713" spans="2:4" x14ac:dyDescent="0.25">
      <c r="B1713" s="105"/>
      <c r="C1713" s="106"/>
      <c r="D1713" s="107"/>
    </row>
    <row r="1714" spans="2:4" x14ac:dyDescent="0.25">
      <c r="B1714" s="105"/>
      <c r="C1714" s="106"/>
      <c r="D1714" s="107"/>
    </row>
    <row r="1715" spans="2:4" x14ac:dyDescent="0.25">
      <c r="B1715" s="105"/>
      <c r="C1715" s="106"/>
      <c r="D1715" s="107"/>
    </row>
    <row r="1716" spans="2:4" x14ac:dyDescent="0.25">
      <c r="B1716" s="105"/>
      <c r="C1716" s="106"/>
      <c r="D1716" s="107"/>
    </row>
    <row r="1717" spans="2:4" x14ac:dyDescent="0.25">
      <c r="B1717" s="105"/>
      <c r="C1717" s="106"/>
      <c r="D1717" s="107"/>
    </row>
    <row r="1718" spans="2:4" x14ac:dyDescent="0.25">
      <c r="B1718" s="105"/>
      <c r="C1718" s="106"/>
      <c r="D1718" s="107"/>
    </row>
    <row r="1719" spans="2:4" x14ac:dyDescent="0.25">
      <c r="B1719" s="105"/>
      <c r="C1719" s="106"/>
      <c r="D1719" s="107"/>
    </row>
    <row r="1720" spans="2:4" x14ac:dyDescent="0.25">
      <c r="B1720" s="105"/>
      <c r="C1720" s="106"/>
      <c r="D1720" s="107"/>
    </row>
    <row r="1721" spans="2:4" x14ac:dyDescent="0.25">
      <c r="B1721" s="105"/>
      <c r="C1721" s="106"/>
      <c r="D1721" s="107"/>
    </row>
    <row r="1722" spans="2:4" x14ac:dyDescent="0.25">
      <c r="B1722" s="105"/>
      <c r="C1722" s="106"/>
      <c r="D1722" s="107"/>
    </row>
    <row r="1723" spans="2:4" x14ac:dyDescent="0.25">
      <c r="B1723" s="105"/>
      <c r="C1723" s="106"/>
      <c r="D1723" s="107"/>
    </row>
    <row r="1724" spans="2:4" x14ac:dyDescent="0.25">
      <c r="B1724" s="105"/>
      <c r="C1724" s="106"/>
      <c r="D1724" s="107"/>
    </row>
    <row r="1725" spans="2:4" x14ac:dyDescent="0.25">
      <c r="B1725" s="105"/>
      <c r="C1725" s="106"/>
      <c r="D1725" s="107"/>
    </row>
    <row r="1726" spans="2:4" x14ac:dyDescent="0.25">
      <c r="B1726" s="105"/>
      <c r="C1726" s="106"/>
      <c r="D1726" s="107"/>
    </row>
    <row r="1727" spans="2:4" x14ac:dyDescent="0.25">
      <c r="B1727" s="105"/>
      <c r="C1727" s="106"/>
      <c r="D1727" s="107"/>
    </row>
    <row r="1728" spans="2:4" x14ac:dyDescent="0.25">
      <c r="B1728" s="105"/>
      <c r="C1728" s="106"/>
      <c r="D1728" s="107"/>
    </row>
    <row r="1729" spans="2:4" x14ac:dyDescent="0.25">
      <c r="B1729" s="105"/>
      <c r="C1729" s="106"/>
      <c r="D1729" s="107"/>
    </row>
    <row r="1730" spans="2:4" x14ac:dyDescent="0.25">
      <c r="B1730" s="105"/>
      <c r="C1730" s="106"/>
      <c r="D1730" s="107"/>
    </row>
    <row r="1731" spans="2:4" x14ac:dyDescent="0.25">
      <c r="B1731" s="105"/>
      <c r="C1731" s="106"/>
      <c r="D1731" s="107"/>
    </row>
    <row r="1732" spans="2:4" x14ac:dyDescent="0.25">
      <c r="B1732" s="105"/>
      <c r="C1732" s="106"/>
      <c r="D1732" s="107"/>
    </row>
    <row r="1733" spans="2:4" x14ac:dyDescent="0.25">
      <c r="B1733" s="105"/>
      <c r="C1733" s="106"/>
      <c r="D1733" s="107"/>
    </row>
    <row r="1734" spans="2:4" x14ac:dyDescent="0.25">
      <c r="B1734" s="105"/>
      <c r="C1734" s="106"/>
      <c r="D1734" s="107"/>
    </row>
    <row r="1735" spans="2:4" x14ac:dyDescent="0.25">
      <c r="B1735" s="105"/>
      <c r="C1735" s="106"/>
      <c r="D1735" s="107"/>
    </row>
    <row r="1736" spans="2:4" x14ac:dyDescent="0.25">
      <c r="B1736" s="105"/>
      <c r="C1736" s="106"/>
      <c r="D1736" s="107"/>
    </row>
    <row r="1737" spans="2:4" x14ac:dyDescent="0.25">
      <c r="B1737" s="105"/>
      <c r="C1737" s="106"/>
      <c r="D1737" s="107"/>
    </row>
    <row r="1738" spans="2:4" x14ac:dyDescent="0.25">
      <c r="B1738" s="105"/>
      <c r="C1738" s="106"/>
      <c r="D1738" s="107"/>
    </row>
    <row r="1739" spans="2:4" x14ac:dyDescent="0.25">
      <c r="B1739" s="105"/>
      <c r="C1739" s="106"/>
      <c r="D1739" s="107"/>
    </row>
    <row r="1740" spans="2:4" x14ac:dyDescent="0.25">
      <c r="B1740" s="105"/>
      <c r="C1740" s="106"/>
      <c r="D1740" s="107"/>
    </row>
    <row r="1741" spans="2:4" x14ac:dyDescent="0.25">
      <c r="B1741" s="105"/>
      <c r="C1741" s="106"/>
      <c r="D1741" s="107"/>
    </row>
    <row r="1742" spans="2:4" x14ac:dyDescent="0.25">
      <c r="B1742" s="105"/>
      <c r="C1742" s="106"/>
      <c r="D1742" s="107"/>
    </row>
    <row r="1743" spans="2:4" x14ac:dyDescent="0.25">
      <c r="B1743" s="105"/>
      <c r="C1743" s="106"/>
      <c r="D1743" s="107"/>
    </row>
    <row r="1744" spans="2:4" x14ac:dyDescent="0.25">
      <c r="B1744" s="105"/>
      <c r="C1744" s="106"/>
      <c r="D1744" s="107"/>
    </row>
    <row r="1745" spans="2:4" x14ac:dyDescent="0.25">
      <c r="B1745" s="105"/>
      <c r="C1745" s="106"/>
      <c r="D1745" s="107"/>
    </row>
    <row r="1746" spans="2:4" x14ac:dyDescent="0.25">
      <c r="B1746" s="105"/>
      <c r="C1746" s="106"/>
      <c r="D1746" s="107"/>
    </row>
    <row r="1747" spans="2:4" x14ac:dyDescent="0.25">
      <c r="B1747" s="105"/>
      <c r="C1747" s="106"/>
      <c r="D1747" s="107"/>
    </row>
    <row r="1748" spans="2:4" x14ac:dyDescent="0.25">
      <c r="B1748" s="105"/>
      <c r="C1748" s="106"/>
      <c r="D1748" s="107"/>
    </row>
    <row r="1749" spans="2:4" x14ac:dyDescent="0.25">
      <c r="B1749" s="105"/>
      <c r="C1749" s="106"/>
      <c r="D1749" s="107"/>
    </row>
    <row r="1750" spans="2:4" x14ac:dyDescent="0.25">
      <c r="B1750" s="105"/>
      <c r="C1750" s="106"/>
      <c r="D1750" s="107"/>
    </row>
    <row r="1751" spans="2:4" x14ac:dyDescent="0.25">
      <c r="B1751" s="105"/>
      <c r="C1751" s="106"/>
      <c r="D1751" s="107"/>
    </row>
    <row r="1752" spans="2:4" x14ac:dyDescent="0.25">
      <c r="B1752" s="105"/>
      <c r="C1752" s="106"/>
      <c r="D1752" s="107"/>
    </row>
    <row r="1753" spans="2:4" x14ac:dyDescent="0.25">
      <c r="B1753" s="105"/>
      <c r="C1753" s="106"/>
      <c r="D1753" s="107"/>
    </row>
    <row r="1754" spans="2:4" x14ac:dyDescent="0.25">
      <c r="B1754" s="105"/>
      <c r="C1754" s="106"/>
      <c r="D1754" s="107"/>
    </row>
    <row r="1755" spans="2:4" x14ac:dyDescent="0.25">
      <c r="B1755" s="105"/>
      <c r="C1755" s="106"/>
      <c r="D1755" s="107"/>
    </row>
    <row r="1756" spans="2:4" x14ac:dyDescent="0.25">
      <c r="B1756" s="105"/>
      <c r="C1756" s="106"/>
      <c r="D1756" s="107"/>
    </row>
    <row r="1757" spans="2:4" x14ac:dyDescent="0.25">
      <c r="B1757" s="105"/>
      <c r="C1757" s="106"/>
      <c r="D1757" s="107"/>
    </row>
    <row r="1758" spans="2:4" x14ac:dyDescent="0.25">
      <c r="B1758" s="105"/>
      <c r="C1758" s="106"/>
      <c r="D1758" s="107"/>
    </row>
    <row r="1759" spans="2:4" x14ac:dyDescent="0.25">
      <c r="B1759" s="105"/>
      <c r="C1759" s="106"/>
      <c r="D1759" s="107"/>
    </row>
    <row r="1760" spans="2:4" x14ac:dyDescent="0.25">
      <c r="B1760" s="105"/>
      <c r="C1760" s="106"/>
      <c r="D1760" s="107"/>
    </row>
    <row r="1761" spans="2:4" x14ac:dyDescent="0.25">
      <c r="B1761" s="105"/>
      <c r="C1761" s="106"/>
      <c r="D1761" s="107"/>
    </row>
    <row r="1762" spans="2:4" x14ac:dyDescent="0.25">
      <c r="B1762" s="105"/>
      <c r="C1762" s="106"/>
      <c r="D1762" s="107"/>
    </row>
    <row r="1763" spans="2:4" x14ac:dyDescent="0.25">
      <c r="B1763" s="105"/>
      <c r="C1763" s="106"/>
      <c r="D1763" s="107"/>
    </row>
    <row r="1764" spans="2:4" x14ac:dyDescent="0.25">
      <c r="B1764" s="105"/>
      <c r="C1764" s="106"/>
      <c r="D1764" s="107"/>
    </row>
    <row r="1765" spans="2:4" x14ac:dyDescent="0.25">
      <c r="B1765" s="105"/>
      <c r="C1765" s="106"/>
      <c r="D1765" s="107"/>
    </row>
    <row r="1766" spans="2:4" x14ac:dyDescent="0.25">
      <c r="B1766" s="105"/>
      <c r="C1766" s="106"/>
      <c r="D1766" s="107"/>
    </row>
    <row r="1767" spans="2:4" x14ac:dyDescent="0.25">
      <c r="B1767" s="105"/>
      <c r="C1767" s="106"/>
      <c r="D1767" s="107"/>
    </row>
    <row r="1768" spans="2:4" x14ac:dyDescent="0.25">
      <c r="B1768" s="105"/>
      <c r="C1768" s="106"/>
      <c r="D1768" s="107"/>
    </row>
    <row r="1769" spans="2:4" x14ac:dyDescent="0.25">
      <c r="B1769" s="105"/>
      <c r="C1769" s="106"/>
      <c r="D1769" s="107"/>
    </row>
    <row r="1770" spans="2:4" x14ac:dyDescent="0.25">
      <c r="B1770" s="105"/>
      <c r="C1770" s="106"/>
      <c r="D1770" s="107"/>
    </row>
    <row r="1771" spans="2:4" x14ac:dyDescent="0.25">
      <c r="B1771" s="105"/>
      <c r="C1771" s="106"/>
      <c r="D1771" s="107"/>
    </row>
    <row r="1772" spans="2:4" x14ac:dyDescent="0.25">
      <c r="B1772" s="105"/>
      <c r="C1772" s="106"/>
      <c r="D1772" s="107"/>
    </row>
    <row r="1773" spans="2:4" x14ac:dyDescent="0.25">
      <c r="B1773" s="105"/>
      <c r="C1773" s="106"/>
      <c r="D1773" s="107"/>
    </row>
    <row r="1774" spans="2:4" x14ac:dyDescent="0.25">
      <c r="B1774" s="105"/>
      <c r="C1774" s="106"/>
      <c r="D1774" s="107"/>
    </row>
    <row r="1775" spans="2:4" x14ac:dyDescent="0.25">
      <c r="B1775" s="105"/>
      <c r="C1775" s="106"/>
      <c r="D1775" s="107"/>
    </row>
    <row r="1776" spans="2:4" x14ac:dyDescent="0.25">
      <c r="B1776" s="105"/>
      <c r="C1776" s="106"/>
      <c r="D1776" s="107"/>
    </row>
    <row r="1777" spans="2:4" x14ac:dyDescent="0.25">
      <c r="B1777" s="105"/>
      <c r="C1777" s="106"/>
      <c r="D1777" s="107"/>
    </row>
    <row r="1778" spans="2:4" x14ac:dyDescent="0.25">
      <c r="B1778" s="105"/>
      <c r="C1778" s="106"/>
      <c r="D1778" s="107"/>
    </row>
    <row r="1779" spans="2:4" x14ac:dyDescent="0.25">
      <c r="B1779" s="105"/>
      <c r="C1779" s="106"/>
      <c r="D1779" s="107"/>
    </row>
    <row r="1780" spans="2:4" x14ac:dyDescent="0.25">
      <c r="B1780" s="105"/>
      <c r="C1780" s="106"/>
      <c r="D1780" s="107"/>
    </row>
    <row r="1781" spans="2:4" x14ac:dyDescent="0.25">
      <c r="B1781" s="105"/>
      <c r="C1781" s="106"/>
      <c r="D1781" s="107"/>
    </row>
    <row r="1782" spans="2:4" x14ac:dyDescent="0.25">
      <c r="B1782" s="105"/>
      <c r="C1782" s="106"/>
      <c r="D1782" s="107"/>
    </row>
    <row r="1783" spans="2:4" x14ac:dyDescent="0.25">
      <c r="B1783" s="105"/>
      <c r="C1783" s="106"/>
      <c r="D1783" s="107"/>
    </row>
    <row r="1784" spans="2:4" x14ac:dyDescent="0.25">
      <c r="B1784" s="105"/>
      <c r="C1784" s="106"/>
      <c r="D1784" s="107"/>
    </row>
    <row r="1785" spans="2:4" x14ac:dyDescent="0.25">
      <c r="B1785" s="105"/>
      <c r="C1785" s="106"/>
      <c r="D1785" s="107"/>
    </row>
    <row r="1786" spans="2:4" x14ac:dyDescent="0.25">
      <c r="B1786" s="105"/>
      <c r="C1786" s="106"/>
      <c r="D1786" s="107"/>
    </row>
    <row r="1787" spans="2:4" x14ac:dyDescent="0.25">
      <c r="B1787" s="105"/>
      <c r="C1787" s="106"/>
      <c r="D1787" s="107"/>
    </row>
    <row r="1788" spans="2:4" x14ac:dyDescent="0.25">
      <c r="B1788" s="105"/>
      <c r="C1788" s="106"/>
      <c r="D1788" s="107"/>
    </row>
    <row r="1789" spans="2:4" x14ac:dyDescent="0.25">
      <c r="B1789" s="105"/>
      <c r="C1789" s="106"/>
      <c r="D1789" s="107"/>
    </row>
    <row r="1790" spans="2:4" x14ac:dyDescent="0.25">
      <c r="B1790" s="105"/>
      <c r="C1790" s="106"/>
      <c r="D1790" s="107"/>
    </row>
    <row r="1791" spans="2:4" x14ac:dyDescent="0.25">
      <c r="B1791" s="105"/>
      <c r="C1791" s="106"/>
      <c r="D1791" s="107"/>
    </row>
    <row r="1792" spans="2:4" x14ac:dyDescent="0.25">
      <c r="B1792" s="105"/>
      <c r="C1792" s="106"/>
      <c r="D1792" s="107"/>
    </row>
    <row r="1793" spans="2:4" x14ac:dyDescent="0.25">
      <c r="B1793" s="105"/>
      <c r="C1793" s="106"/>
      <c r="D1793" s="107"/>
    </row>
    <row r="1794" spans="2:4" x14ac:dyDescent="0.25">
      <c r="B1794" s="105"/>
      <c r="C1794" s="106"/>
      <c r="D1794" s="107"/>
    </row>
    <row r="1795" spans="2:4" x14ac:dyDescent="0.25">
      <c r="B1795" s="105"/>
      <c r="C1795" s="106"/>
      <c r="D1795" s="107"/>
    </row>
    <row r="1796" spans="2:4" x14ac:dyDescent="0.25">
      <c r="B1796" s="105"/>
      <c r="C1796" s="106"/>
      <c r="D1796" s="107"/>
    </row>
    <row r="1797" spans="2:4" x14ac:dyDescent="0.25">
      <c r="B1797" s="105"/>
      <c r="C1797" s="106"/>
      <c r="D1797" s="107"/>
    </row>
    <row r="1798" spans="2:4" x14ac:dyDescent="0.25">
      <c r="B1798" s="105"/>
      <c r="C1798" s="106"/>
      <c r="D1798" s="107"/>
    </row>
    <row r="1799" spans="2:4" x14ac:dyDescent="0.25">
      <c r="B1799" s="105"/>
      <c r="C1799" s="106"/>
      <c r="D1799" s="107"/>
    </row>
    <row r="1800" spans="2:4" x14ac:dyDescent="0.25">
      <c r="B1800" s="105"/>
      <c r="C1800" s="106"/>
      <c r="D1800" s="107"/>
    </row>
    <row r="1801" spans="2:4" x14ac:dyDescent="0.25">
      <c r="B1801" s="105"/>
      <c r="C1801" s="106"/>
      <c r="D1801" s="107"/>
    </row>
    <row r="1802" spans="2:4" x14ac:dyDescent="0.25">
      <c r="B1802" s="105"/>
      <c r="C1802" s="106"/>
      <c r="D1802" s="107"/>
    </row>
    <row r="1803" spans="2:4" x14ac:dyDescent="0.25">
      <c r="B1803" s="105"/>
      <c r="C1803" s="106"/>
      <c r="D1803" s="107"/>
    </row>
    <row r="1804" spans="2:4" x14ac:dyDescent="0.25">
      <c r="B1804" s="105"/>
      <c r="C1804" s="106"/>
      <c r="D1804" s="107"/>
    </row>
    <row r="1805" spans="2:4" x14ac:dyDescent="0.25">
      <c r="B1805" s="105"/>
      <c r="C1805" s="106"/>
      <c r="D1805" s="107"/>
    </row>
    <row r="1806" spans="2:4" x14ac:dyDescent="0.25">
      <c r="B1806" s="105"/>
      <c r="C1806" s="106"/>
      <c r="D1806" s="107"/>
    </row>
    <row r="1807" spans="2:4" x14ac:dyDescent="0.25">
      <c r="B1807" s="105"/>
      <c r="C1807" s="106"/>
      <c r="D1807" s="107"/>
    </row>
    <row r="1808" spans="2:4" x14ac:dyDescent="0.25">
      <c r="B1808" s="105"/>
      <c r="C1808" s="106"/>
      <c r="D1808" s="107"/>
    </row>
    <row r="1809" spans="2:4" x14ac:dyDescent="0.25">
      <c r="B1809" s="105"/>
      <c r="C1809" s="106"/>
      <c r="D1809" s="107"/>
    </row>
    <row r="1810" spans="2:4" x14ac:dyDescent="0.25">
      <c r="B1810" s="105"/>
      <c r="C1810" s="106"/>
      <c r="D1810" s="107"/>
    </row>
    <row r="1811" spans="2:4" x14ac:dyDescent="0.25">
      <c r="B1811" s="105"/>
      <c r="C1811" s="106"/>
      <c r="D1811" s="107"/>
    </row>
    <row r="1812" spans="2:4" x14ac:dyDescent="0.25">
      <c r="B1812" s="105"/>
      <c r="C1812" s="106"/>
      <c r="D1812" s="107"/>
    </row>
    <row r="1813" spans="2:4" x14ac:dyDescent="0.25">
      <c r="B1813" s="105"/>
      <c r="C1813" s="106"/>
      <c r="D1813" s="107"/>
    </row>
    <row r="1814" spans="2:4" x14ac:dyDescent="0.25">
      <c r="B1814" s="105"/>
      <c r="C1814" s="106"/>
      <c r="D1814" s="107"/>
    </row>
    <row r="1815" spans="2:4" x14ac:dyDescent="0.25">
      <c r="B1815" s="105"/>
      <c r="C1815" s="106"/>
      <c r="D1815" s="107"/>
    </row>
    <row r="1816" spans="2:4" x14ac:dyDescent="0.25">
      <c r="B1816" s="105"/>
      <c r="C1816" s="106"/>
      <c r="D1816" s="107"/>
    </row>
    <row r="1817" spans="2:4" x14ac:dyDescent="0.25">
      <c r="B1817" s="105"/>
      <c r="C1817" s="106"/>
      <c r="D1817" s="107"/>
    </row>
    <row r="1818" spans="2:4" x14ac:dyDescent="0.25">
      <c r="B1818" s="105"/>
      <c r="C1818" s="106"/>
      <c r="D1818" s="107"/>
    </row>
    <row r="1819" spans="2:4" x14ac:dyDescent="0.25">
      <c r="B1819" s="105"/>
      <c r="C1819" s="106"/>
      <c r="D1819" s="107"/>
    </row>
    <row r="1820" spans="2:4" x14ac:dyDescent="0.25">
      <c r="B1820" s="105"/>
      <c r="C1820" s="106"/>
      <c r="D1820" s="107"/>
    </row>
    <row r="1821" spans="2:4" x14ac:dyDescent="0.25">
      <c r="B1821" s="105"/>
      <c r="C1821" s="106"/>
      <c r="D1821" s="107"/>
    </row>
    <row r="1822" spans="2:4" x14ac:dyDescent="0.25">
      <c r="B1822" s="105"/>
      <c r="C1822" s="106"/>
      <c r="D1822" s="107"/>
    </row>
    <row r="1823" spans="2:4" x14ac:dyDescent="0.25">
      <c r="B1823" s="105"/>
      <c r="C1823" s="106"/>
      <c r="D1823" s="107"/>
    </row>
    <row r="1824" spans="2:4" x14ac:dyDescent="0.25">
      <c r="B1824" s="105"/>
      <c r="C1824" s="106"/>
      <c r="D1824" s="107"/>
    </row>
    <row r="1825" spans="2:4" x14ac:dyDescent="0.25">
      <c r="B1825" s="105"/>
      <c r="C1825" s="106"/>
      <c r="D1825" s="107"/>
    </row>
    <row r="1826" spans="2:4" x14ac:dyDescent="0.25">
      <c r="B1826" s="105"/>
      <c r="C1826" s="106"/>
      <c r="D1826" s="107"/>
    </row>
    <row r="1827" spans="2:4" x14ac:dyDescent="0.25">
      <c r="B1827" s="105"/>
      <c r="C1827" s="106"/>
      <c r="D1827" s="107"/>
    </row>
    <row r="1828" spans="2:4" x14ac:dyDescent="0.25">
      <c r="B1828" s="105"/>
      <c r="C1828" s="106"/>
      <c r="D1828" s="107"/>
    </row>
    <row r="1829" spans="2:4" x14ac:dyDescent="0.25">
      <c r="B1829" s="105"/>
      <c r="C1829" s="106"/>
      <c r="D1829" s="107"/>
    </row>
    <row r="1830" spans="2:4" x14ac:dyDescent="0.25">
      <c r="B1830" s="105"/>
      <c r="C1830" s="106"/>
      <c r="D1830" s="107"/>
    </row>
    <row r="1831" spans="2:4" x14ac:dyDescent="0.25">
      <c r="B1831" s="105"/>
      <c r="C1831" s="106"/>
      <c r="D1831" s="107"/>
    </row>
    <row r="1832" spans="2:4" x14ac:dyDescent="0.25">
      <c r="B1832" s="105"/>
      <c r="C1832" s="106"/>
      <c r="D1832" s="107"/>
    </row>
    <row r="1833" spans="2:4" x14ac:dyDescent="0.25">
      <c r="B1833" s="105"/>
      <c r="C1833" s="106"/>
      <c r="D1833" s="107"/>
    </row>
    <row r="1834" spans="2:4" x14ac:dyDescent="0.25">
      <c r="B1834" s="105"/>
      <c r="C1834" s="106"/>
      <c r="D1834" s="107"/>
    </row>
    <row r="1835" spans="2:4" x14ac:dyDescent="0.25">
      <c r="B1835" s="105"/>
      <c r="C1835" s="106"/>
      <c r="D1835" s="107"/>
    </row>
    <row r="1836" spans="2:4" x14ac:dyDescent="0.25">
      <c r="B1836" s="105"/>
      <c r="C1836" s="106"/>
      <c r="D1836" s="107"/>
    </row>
    <row r="1837" spans="2:4" x14ac:dyDescent="0.25">
      <c r="B1837" s="105"/>
      <c r="C1837" s="106"/>
      <c r="D1837" s="107"/>
    </row>
    <row r="1838" spans="2:4" x14ac:dyDescent="0.25">
      <c r="B1838" s="105"/>
      <c r="C1838" s="106"/>
      <c r="D1838" s="107"/>
    </row>
    <row r="1839" spans="2:4" x14ac:dyDescent="0.25">
      <c r="B1839" s="105"/>
      <c r="C1839" s="106"/>
      <c r="D1839" s="107"/>
    </row>
    <row r="1840" spans="2:4" x14ac:dyDescent="0.25">
      <c r="B1840" s="105"/>
      <c r="C1840" s="106"/>
      <c r="D1840" s="107"/>
    </row>
    <row r="1841" spans="2:4" x14ac:dyDescent="0.25">
      <c r="B1841" s="105"/>
      <c r="C1841" s="106"/>
      <c r="D1841" s="107"/>
    </row>
    <row r="1842" spans="2:4" x14ac:dyDescent="0.25">
      <c r="B1842" s="105"/>
      <c r="C1842" s="106"/>
      <c r="D1842" s="107"/>
    </row>
    <row r="1843" spans="2:4" x14ac:dyDescent="0.25">
      <c r="B1843" s="105"/>
      <c r="C1843" s="106"/>
      <c r="D1843" s="107"/>
    </row>
    <row r="1844" spans="2:4" x14ac:dyDescent="0.25">
      <c r="B1844" s="105"/>
      <c r="C1844" s="106"/>
      <c r="D1844" s="107"/>
    </row>
    <row r="1845" spans="2:4" x14ac:dyDescent="0.25">
      <c r="B1845" s="105"/>
      <c r="C1845" s="106"/>
      <c r="D1845" s="107"/>
    </row>
    <row r="1846" spans="2:4" x14ac:dyDescent="0.25">
      <c r="B1846" s="105"/>
      <c r="C1846" s="106"/>
      <c r="D1846" s="107"/>
    </row>
    <row r="1847" spans="2:4" x14ac:dyDescent="0.25">
      <c r="B1847" s="105"/>
      <c r="C1847" s="106"/>
      <c r="D1847" s="107"/>
    </row>
    <row r="1848" spans="2:4" x14ac:dyDescent="0.25">
      <c r="B1848" s="105"/>
      <c r="C1848" s="106"/>
      <c r="D1848" s="107"/>
    </row>
    <row r="1849" spans="2:4" x14ac:dyDescent="0.25">
      <c r="B1849" s="105"/>
      <c r="C1849" s="106"/>
      <c r="D1849" s="107"/>
    </row>
    <row r="1850" spans="2:4" x14ac:dyDescent="0.25">
      <c r="B1850" s="105"/>
      <c r="C1850" s="106"/>
      <c r="D1850" s="107"/>
    </row>
    <row r="1851" spans="2:4" x14ac:dyDescent="0.25">
      <c r="B1851" s="105"/>
      <c r="C1851" s="106"/>
      <c r="D1851" s="107"/>
    </row>
    <row r="1852" spans="2:4" x14ac:dyDescent="0.25">
      <c r="B1852" s="105"/>
      <c r="C1852" s="106"/>
      <c r="D1852" s="107"/>
    </row>
    <row r="1853" spans="2:4" x14ac:dyDescent="0.25">
      <c r="B1853" s="105"/>
      <c r="C1853" s="106"/>
      <c r="D1853" s="107"/>
    </row>
    <row r="1854" spans="2:4" x14ac:dyDescent="0.25">
      <c r="B1854" s="105"/>
      <c r="C1854" s="106"/>
      <c r="D1854" s="107"/>
    </row>
    <row r="1855" spans="2:4" x14ac:dyDescent="0.25">
      <c r="B1855" s="105"/>
      <c r="C1855" s="106"/>
      <c r="D1855" s="107"/>
    </row>
    <row r="1856" spans="2:4" x14ac:dyDescent="0.25">
      <c r="B1856" s="105"/>
      <c r="C1856" s="106"/>
      <c r="D1856" s="107"/>
    </row>
    <row r="1857" spans="2:4" x14ac:dyDescent="0.25">
      <c r="B1857" s="105"/>
      <c r="C1857" s="106"/>
      <c r="D1857" s="107"/>
    </row>
    <row r="1858" spans="2:4" x14ac:dyDescent="0.25">
      <c r="B1858" s="105"/>
      <c r="C1858" s="106"/>
      <c r="D1858" s="107"/>
    </row>
    <row r="1859" spans="2:4" x14ac:dyDescent="0.25">
      <c r="B1859" s="105"/>
      <c r="C1859" s="106"/>
      <c r="D1859" s="107"/>
    </row>
    <row r="1860" spans="2:4" x14ac:dyDescent="0.25">
      <c r="B1860" s="105"/>
      <c r="C1860" s="106"/>
      <c r="D1860" s="107"/>
    </row>
    <row r="1861" spans="2:4" x14ac:dyDescent="0.25">
      <c r="B1861" s="105"/>
      <c r="C1861" s="106"/>
      <c r="D1861" s="107"/>
    </row>
    <row r="1862" spans="2:4" x14ac:dyDescent="0.25">
      <c r="B1862" s="105"/>
      <c r="C1862" s="106"/>
      <c r="D1862" s="107"/>
    </row>
    <row r="1863" spans="2:4" x14ac:dyDescent="0.25">
      <c r="B1863" s="105"/>
      <c r="C1863" s="106"/>
      <c r="D1863" s="107"/>
    </row>
    <row r="1864" spans="2:4" x14ac:dyDescent="0.25">
      <c r="B1864" s="105"/>
      <c r="C1864" s="106"/>
      <c r="D1864" s="107"/>
    </row>
    <row r="1865" spans="2:4" x14ac:dyDescent="0.25">
      <c r="B1865" s="105"/>
      <c r="C1865" s="106"/>
      <c r="D1865" s="107"/>
    </row>
    <row r="1866" spans="2:4" x14ac:dyDescent="0.25">
      <c r="B1866" s="105"/>
      <c r="C1866" s="106"/>
      <c r="D1866" s="107"/>
    </row>
    <row r="1867" spans="2:4" x14ac:dyDescent="0.25">
      <c r="B1867" s="105"/>
      <c r="C1867" s="106"/>
      <c r="D1867" s="107"/>
    </row>
    <row r="1868" spans="2:4" x14ac:dyDescent="0.25">
      <c r="B1868" s="105"/>
      <c r="C1868" s="106"/>
      <c r="D1868" s="107"/>
    </row>
    <row r="1869" spans="2:4" x14ac:dyDescent="0.25">
      <c r="B1869" s="105"/>
      <c r="C1869" s="106"/>
      <c r="D1869" s="107"/>
    </row>
    <row r="1870" spans="2:4" x14ac:dyDescent="0.25">
      <c r="B1870" s="105"/>
      <c r="C1870" s="106"/>
      <c r="D1870" s="107"/>
    </row>
    <row r="1871" spans="2:4" x14ac:dyDescent="0.25">
      <c r="B1871" s="105"/>
      <c r="C1871" s="106"/>
      <c r="D1871" s="107"/>
    </row>
    <row r="1872" spans="2:4" x14ac:dyDescent="0.25">
      <c r="B1872" s="105"/>
      <c r="C1872" s="106"/>
      <c r="D1872" s="107"/>
    </row>
    <row r="1873" spans="2:4" x14ac:dyDescent="0.25">
      <c r="B1873" s="105"/>
      <c r="C1873" s="106"/>
      <c r="D1873" s="107"/>
    </row>
    <row r="1874" spans="2:4" x14ac:dyDescent="0.25">
      <c r="B1874" s="105"/>
      <c r="C1874" s="106"/>
      <c r="D1874" s="107"/>
    </row>
    <row r="1875" spans="2:4" x14ac:dyDescent="0.25">
      <c r="B1875" s="105"/>
      <c r="C1875" s="106"/>
      <c r="D1875" s="107"/>
    </row>
    <row r="1876" spans="2:4" x14ac:dyDescent="0.25">
      <c r="B1876" s="105"/>
      <c r="C1876" s="106"/>
      <c r="D1876" s="107"/>
    </row>
    <row r="1877" spans="2:4" x14ac:dyDescent="0.25">
      <c r="B1877" s="105"/>
      <c r="C1877" s="106"/>
      <c r="D1877" s="107"/>
    </row>
    <row r="1878" spans="2:4" x14ac:dyDescent="0.25">
      <c r="B1878" s="105"/>
      <c r="C1878" s="106"/>
      <c r="D1878" s="107"/>
    </row>
    <row r="1879" spans="2:4" x14ac:dyDescent="0.25">
      <c r="B1879" s="105"/>
      <c r="C1879" s="106"/>
      <c r="D1879" s="107"/>
    </row>
    <row r="1880" spans="2:4" x14ac:dyDescent="0.25">
      <c r="B1880" s="105"/>
      <c r="C1880" s="106"/>
      <c r="D1880" s="107"/>
    </row>
    <row r="1881" spans="2:4" x14ac:dyDescent="0.25">
      <c r="B1881" s="105"/>
      <c r="C1881" s="106"/>
      <c r="D1881" s="107"/>
    </row>
    <row r="1882" spans="2:4" x14ac:dyDescent="0.25">
      <c r="B1882" s="105"/>
      <c r="C1882" s="106"/>
      <c r="D1882" s="107"/>
    </row>
    <row r="1883" spans="2:4" x14ac:dyDescent="0.25">
      <c r="B1883" s="105"/>
      <c r="C1883" s="106"/>
      <c r="D1883" s="107"/>
    </row>
    <row r="1884" spans="2:4" x14ac:dyDescent="0.25">
      <c r="B1884" s="105"/>
      <c r="C1884" s="106"/>
      <c r="D1884" s="107"/>
    </row>
    <row r="1885" spans="2:4" x14ac:dyDescent="0.25">
      <c r="B1885" s="105"/>
      <c r="C1885" s="106"/>
      <c r="D1885" s="107"/>
    </row>
    <row r="1886" spans="2:4" x14ac:dyDescent="0.25">
      <c r="B1886" s="105"/>
      <c r="C1886" s="106"/>
      <c r="D1886" s="107"/>
    </row>
    <row r="1887" spans="2:4" x14ac:dyDescent="0.25">
      <c r="B1887" s="105"/>
      <c r="C1887" s="106"/>
      <c r="D1887" s="107"/>
    </row>
    <row r="1888" spans="2:4" x14ac:dyDescent="0.25">
      <c r="B1888" s="105"/>
      <c r="C1888" s="106"/>
      <c r="D1888" s="107"/>
    </row>
    <row r="1889" spans="2:4" x14ac:dyDescent="0.25">
      <c r="B1889" s="105"/>
      <c r="C1889" s="106"/>
      <c r="D1889" s="107"/>
    </row>
    <row r="1890" spans="2:4" x14ac:dyDescent="0.25">
      <c r="B1890" s="105"/>
      <c r="C1890" s="106"/>
      <c r="D1890" s="107"/>
    </row>
    <row r="1891" spans="2:4" x14ac:dyDescent="0.25">
      <c r="B1891" s="105"/>
      <c r="C1891" s="106"/>
      <c r="D1891" s="107"/>
    </row>
    <row r="1892" spans="2:4" x14ac:dyDescent="0.25">
      <c r="B1892" s="105"/>
      <c r="C1892" s="106"/>
      <c r="D1892" s="107"/>
    </row>
    <row r="1893" spans="2:4" x14ac:dyDescent="0.25">
      <c r="B1893" s="105"/>
      <c r="C1893" s="106"/>
      <c r="D1893" s="107"/>
    </row>
    <row r="1894" spans="2:4" x14ac:dyDescent="0.25">
      <c r="B1894" s="105"/>
      <c r="C1894" s="106"/>
      <c r="D1894" s="107"/>
    </row>
    <row r="1895" spans="2:4" x14ac:dyDescent="0.25">
      <c r="B1895" s="105"/>
      <c r="C1895" s="106"/>
      <c r="D1895" s="107"/>
    </row>
    <row r="1896" spans="2:4" x14ac:dyDescent="0.25">
      <c r="B1896" s="105"/>
      <c r="C1896" s="106"/>
      <c r="D1896" s="107"/>
    </row>
    <row r="1897" spans="2:4" x14ac:dyDescent="0.25">
      <c r="B1897" s="105"/>
      <c r="C1897" s="106"/>
      <c r="D1897" s="107"/>
    </row>
    <row r="1898" spans="2:4" x14ac:dyDescent="0.25">
      <c r="B1898" s="105"/>
      <c r="C1898" s="106"/>
      <c r="D1898" s="107"/>
    </row>
    <row r="1899" spans="2:4" x14ac:dyDescent="0.25">
      <c r="B1899" s="105"/>
      <c r="C1899" s="106"/>
      <c r="D1899" s="107"/>
    </row>
    <row r="1900" spans="2:4" x14ac:dyDescent="0.25">
      <c r="B1900" s="105"/>
      <c r="C1900" s="106"/>
      <c r="D1900" s="107"/>
    </row>
    <row r="1901" spans="2:4" x14ac:dyDescent="0.25">
      <c r="B1901" s="105"/>
      <c r="C1901" s="106"/>
      <c r="D1901" s="107"/>
    </row>
    <row r="1902" spans="2:4" x14ac:dyDescent="0.25">
      <c r="B1902" s="105"/>
      <c r="C1902" s="106"/>
      <c r="D1902" s="107"/>
    </row>
    <row r="1903" spans="2:4" x14ac:dyDescent="0.25">
      <c r="B1903" s="105"/>
      <c r="C1903" s="106"/>
      <c r="D1903" s="107"/>
    </row>
    <row r="1904" spans="2:4" x14ac:dyDescent="0.25">
      <c r="B1904" s="105"/>
      <c r="C1904" s="106"/>
      <c r="D1904" s="107"/>
    </row>
    <row r="1905" spans="2:4" x14ac:dyDescent="0.25">
      <c r="B1905" s="105"/>
      <c r="C1905" s="106"/>
      <c r="D1905" s="107"/>
    </row>
    <row r="1906" spans="2:4" x14ac:dyDescent="0.25">
      <c r="B1906" s="105"/>
      <c r="C1906" s="106"/>
      <c r="D1906" s="107"/>
    </row>
    <row r="1907" spans="2:4" x14ac:dyDescent="0.25">
      <c r="B1907" s="105"/>
      <c r="C1907" s="106"/>
      <c r="D1907" s="107"/>
    </row>
    <row r="1908" spans="2:4" x14ac:dyDescent="0.25">
      <c r="B1908" s="105"/>
      <c r="C1908" s="106"/>
      <c r="D1908" s="107"/>
    </row>
    <row r="1909" spans="2:4" x14ac:dyDescent="0.25">
      <c r="B1909" s="105"/>
      <c r="C1909" s="106"/>
      <c r="D1909" s="107"/>
    </row>
    <row r="1910" spans="2:4" x14ac:dyDescent="0.25">
      <c r="B1910" s="105"/>
      <c r="C1910" s="106"/>
      <c r="D1910" s="107"/>
    </row>
    <row r="1911" spans="2:4" x14ac:dyDescent="0.25">
      <c r="B1911" s="105"/>
      <c r="C1911" s="106"/>
      <c r="D1911" s="107"/>
    </row>
    <row r="1912" spans="2:4" x14ac:dyDescent="0.25">
      <c r="B1912" s="105"/>
      <c r="C1912" s="106"/>
      <c r="D1912" s="107"/>
    </row>
    <row r="1913" spans="2:4" x14ac:dyDescent="0.25">
      <c r="B1913" s="105"/>
      <c r="C1913" s="106"/>
      <c r="D1913" s="107"/>
    </row>
    <row r="1914" spans="2:4" x14ac:dyDescent="0.25">
      <c r="B1914" s="105"/>
      <c r="C1914" s="106"/>
      <c r="D1914" s="107"/>
    </row>
    <row r="1915" spans="2:4" x14ac:dyDescent="0.25">
      <c r="B1915" s="105"/>
      <c r="C1915" s="106"/>
      <c r="D1915" s="107"/>
    </row>
    <row r="1916" spans="2:4" x14ac:dyDescent="0.25">
      <c r="B1916" s="105"/>
      <c r="C1916" s="106"/>
      <c r="D1916" s="107"/>
    </row>
    <row r="1917" spans="2:4" x14ac:dyDescent="0.25">
      <c r="B1917" s="105"/>
      <c r="C1917" s="106"/>
      <c r="D1917" s="107"/>
    </row>
    <row r="1918" spans="2:4" x14ac:dyDescent="0.25">
      <c r="B1918" s="105"/>
      <c r="C1918" s="106"/>
      <c r="D1918" s="107"/>
    </row>
    <row r="1919" spans="2:4" x14ac:dyDescent="0.25">
      <c r="B1919" s="105"/>
      <c r="C1919" s="106"/>
      <c r="D1919" s="107"/>
    </row>
    <row r="1920" spans="2:4" x14ac:dyDescent="0.25">
      <c r="B1920" s="105"/>
      <c r="C1920" s="106"/>
      <c r="D1920" s="107"/>
    </row>
    <row r="1921" spans="2:4" x14ac:dyDescent="0.25">
      <c r="B1921" s="105"/>
      <c r="C1921" s="106"/>
      <c r="D1921" s="107"/>
    </row>
    <row r="1922" spans="2:4" x14ac:dyDescent="0.25">
      <c r="B1922" s="105"/>
      <c r="C1922" s="106"/>
      <c r="D1922" s="107"/>
    </row>
    <row r="1923" spans="2:4" x14ac:dyDescent="0.25">
      <c r="B1923" s="105"/>
      <c r="C1923" s="106"/>
      <c r="D1923" s="107"/>
    </row>
    <row r="1924" spans="2:4" x14ac:dyDescent="0.25">
      <c r="B1924" s="105"/>
      <c r="C1924" s="106"/>
      <c r="D1924" s="107"/>
    </row>
    <row r="1925" spans="2:4" x14ac:dyDescent="0.25">
      <c r="B1925" s="105"/>
      <c r="C1925" s="106"/>
      <c r="D1925" s="107"/>
    </row>
    <row r="1926" spans="2:4" x14ac:dyDescent="0.25">
      <c r="B1926" s="105"/>
      <c r="C1926" s="106"/>
      <c r="D1926" s="107"/>
    </row>
    <row r="1927" spans="2:4" x14ac:dyDescent="0.25">
      <c r="B1927" s="105"/>
      <c r="C1927" s="106"/>
      <c r="D1927" s="107"/>
    </row>
    <row r="1928" spans="2:4" x14ac:dyDescent="0.25">
      <c r="B1928" s="105"/>
      <c r="C1928" s="106"/>
      <c r="D1928" s="107"/>
    </row>
    <row r="1929" spans="2:4" x14ac:dyDescent="0.25">
      <c r="B1929" s="105"/>
      <c r="C1929" s="106"/>
      <c r="D1929" s="107"/>
    </row>
    <row r="1930" spans="2:4" x14ac:dyDescent="0.25">
      <c r="B1930" s="105"/>
      <c r="C1930" s="106"/>
      <c r="D1930" s="107"/>
    </row>
    <row r="1931" spans="2:4" x14ac:dyDescent="0.25">
      <c r="B1931" s="105"/>
      <c r="C1931" s="106"/>
      <c r="D1931" s="107"/>
    </row>
    <row r="1932" spans="2:4" x14ac:dyDescent="0.25">
      <c r="B1932" s="105"/>
      <c r="C1932" s="106"/>
      <c r="D1932" s="107"/>
    </row>
    <row r="1933" spans="2:4" x14ac:dyDescent="0.25">
      <c r="B1933" s="105"/>
      <c r="C1933" s="106"/>
      <c r="D1933" s="107"/>
    </row>
    <row r="1934" spans="2:4" x14ac:dyDescent="0.25">
      <c r="B1934" s="105"/>
      <c r="C1934" s="106"/>
      <c r="D1934" s="107"/>
    </row>
    <row r="1935" spans="2:4" x14ac:dyDescent="0.25">
      <c r="B1935" s="105"/>
      <c r="C1935" s="106"/>
      <c r="D1935" s="107"/>
    </row>
    <row r="1936" spans="2:4" x14ac:dyDescent="0.25">
      <c r="B1936" s="105"/>
      <c r="C1936" s="106"/>
      <c r="D1936" s="107"/>
    </row>
    <row r="1937" spans="2:4" x14ac:dyDescent="0.25">
      <c r="B1937" s="105"/>
      <c r="C1937" s="106"/>
      <c r="D1937" s="107"/>
    </row>
    <row r="1938" spans="2:4" x14ac:dyDescent="0.25">
      <c r="B1938" s="105"/>
      <c r="C1938" s="106"/>
      <c r="D1938" s="107"/>
    </row>
    <row r="1939" spans="2:4" x14ac:dyDescent="0.25">
      <c r="B1939" s="105"/>
      <c r="C1939" s="106"/>
      <c r="D1939" s="107"/>
    </row>
    <row r="1940" spans="2:4" x14ac:dyDescent="0.25">
      <c r="B1940" s="105"/>
      <c r="C1940" s="106"/>
      <c r="D1940" s="107"/>
    </row>
    <row r="1941" spans="2:4" x14ac:dyDescent="0.25">
      <c r="B1941" s="105"/>
      <c r="C1941" s="106"/>
      <c r="D1941" s="107"/>
    </row>
    <row r="1942" spans="2:4" x14ac:dyDescent="0.25">
      <c r="B1942" s="105"/>
      <c r="C1942" s="106"/>
      <c r="D1942" s="107"/>
    </row>
    <row r="1943" spans="2:4" x14ac:dyDescent="0.25">
      <c r="B1943" s="105"/>
      <c r="C1943" s="106"/>
      <c r="D1943" s="107"/>
    </row>
    <row r="1944" spans="2:4" x14ac:dyDescent="0.25">
      <c r="B1944" s="105"/>
      <c r="C1944" s="106"/>
      <c r="D1944" s="107"/>
    </row>
    <row r="1945" spans="2:4" x14ac:dyDescent="0.25">
      <c r="B1945" s="105"/>
      <c r="C1945" s="106"/>
      <c r="D1945" s="107"/>
    </row>
    <row r="1946" spans="2:4" x14ac:dyDescent="0.25">
      <c r="B1946" s="105"/>
      <c r="C1946" s="106"/>
      <c r="D1946" s="107"/>
    </row>
    <row r="1947" spans="2:4" x14ac:dyDescent="0.25">
      <c r="B1947" s="105"/>
      <c r="C1947" s="106"/>
      <c r="D1947" s="107"/>
    </row>
    <row r="1948" spans="2:4" x14ac:dyDescent="0.25">
      <c r="B1948" s="105"/>
      <c r="C1948" s="106"/>
      <c r="D1948" s="107"/>
    </row>
    <row r="1949" spans="2:4" x14ac:dyDescent="0.25">
      <c r="B1949" s="105"/>
      <c r="C1949" s="106"/>
      <c r="D1949" s="107"/>
    </row>
    <row r="1950" spans="2:4" x14ac:dyDescent="0.25">
      <c r="B1950" s="105"/>
      <c r="C1950" s="106"/>
      <c r="D1950" s="107"/>
    </row>
    <row r="1951" spans="2:4" x14ac:dyDescent="0.25">
      <c r="B1951" s="105"/>
      <c r="C1951" s="106"/>
      <c r="D1951" s="107"/>
    </row>
    <row r="1952" spans="2:4" x14ac:dyDescent="0.25">
      <c r="B1952" s="105"/>
      <c r="C1952" s="106"/>
      <c r="D1952" s="107"/>
    </row>
    <row r="1953" spans="2:4" x14ac:dyDescent="0.25">
      <c r="B1953" s="105"/>
      <c r="C1953" s="106"/>
      <c r="D1953" s="107"/>
    </row>
    <row r="1954" spans="2:4" x14ac:dyDescent="0.25">
      <c r="B1954" s="105"/>
      <c r="C1954" s="106"/>
      <c r="D1954" s="107"/>
    </row>
    <row r="1955" spans="2:4" x14ac:dyDescent="0.25">
      <c r="B1955" s="105"/>
      <c r="C1955" s="106"/>
      <c r="D1955" s="107"/>
    </row>
    <row r="1956" spans="2:4" x14ac:dyDescent="0.25">
      <c r="B1956" s="105"/>
      <c r="C1956" s="106"/>
      <c r="D1956" s="107"/>
    </row>
    <row r="1957" spans="2:4" x14ac:dyDescent="0.25">
      <c r="B1957" s="105"/>
      <c r="C1957" s="106"/>
      <c r="D1957" s="107"/>
    </row>
    <row r="1958" spans="2:4" x14ac:dyDescent="0.25">
      <c r="B1958" s="105"/>
      <c r="C1958" s="106"/>
      <c r="D1958" s="107"/>
    </row>
    <row r="1959" spans="2:4" x14ac:dyDescent="0.25">
      <c r="B1959" s="105"/>
      <c r="C1959" s="106"/>
      <c r="D1959" s="107"/>
    </row>
    <row r="1960" spans="2:4" x14ac:dyDescent="0.25">
      <c r="B1960" s="105"/>
      <c r="C1960" s="106"/>
      <c r="D1960" s="107"/>
    </row>
    <row r="1961" spans="2:4" x14ac:dyDescent="0.25">
      <c r="B1961" s="105"/>
      <c r="C1961" s="106"/>
      <c r="D1961" s="107"/>
    </row>
    <row r="1962" spans="2:4" x14ac:dyDescent="0.25">
      <c r="B1962" s="105"/>
      <c r="C1962" s="106"/>
      <c r="D1962" s="107"/>
    </row>
    <row r="1963" spans="2:4" x14ac:dyDescent="0.25">
      <c r="B1963" s="105"/>
      <c r="C1963" s="106"/>
      <c r="D1963" s="107"/>
    </row>
    <row r="1964" spans="2:4" x14ac:dyDescent="0.25">
      <c r="B1964" s="105"/>
      <c r="C1964" s="106"/>
      <c r="D1964" s="107"/>
    </row>
    <row r="1965" spans="2:4" x14ac:dyDescent="0.25">
      <c r="B1965" s="105"/>
      <c r="C1965" s="106"/>
      <c r="D1965" s="107"/>
    </row>
    <row r="1966" spans="2:4" x14ac:dyDescent="0.25">
      <c r="B1966" s="105"/>
      <c r="C1966" s="106"/>
      <c r="D1966" s="107"/>
    </row>
    <row r="1967" spans="2:4" x14ac:dyDescent="0.25">
      <c r="B1967" s="105"/>
      <c r="C1967" s="106"/>
      <c r="D1967" s="107"/>
    </row>
    <row r="1968" spans="2:4" x14ac:dyDescent="0.25">
      <c r="B1968" s="105"/>
      <c r="C1968" s="106"/>
      <c r="D1968" s="107"/>
    </row>
    <row r="1969" spans="2:4" x14ac:dyDescent="0.25">
      <c r="B1969" s="105"/>
      <c r="C1969" s="106"/>
      <c r="D1969" s="107"/>
    </row>
    <row r="1970" spans="2:4" x14ac:dyDescent="0.25">
      <c r="B1970" s="105"/>
      <c r="C1970" s="106"/>
      <c r="D1970" s="107"/>
    </row>
    <row r="1971" spans="2:4" x14ac:dyDescent="0.25">
      <c r="B1971" s="105"/>
      <c r="C1971" s="106"/>
      <c r="D1971" s="107"/>
    </row>
    <row r="1972" spans="2:4" x14ac:dyDescent="0.25">
      <c r="B1972" s="105"/>
      <c r="C1972" s="106"/>
      <c r="D1972" s="107"/>
    </row>
    <row r="1973" spans="2:4" x14ac:dyDescent="0.25">
      <c r="B1973" s="105"/>
      <c r="C1973" s="106"/>
      <c r="D1973" s="107"/>
    </row>
    <row r="1974" spans="2:4" x14ac:dyDescent="0.25">
      <c r="B1974" s="105"/>
      <c r="C1974" s="106"/>
      <c r="D1974" s="107"/>
    </row>
    <row r="1975" spans="2:4" x14ac:dyDescent="0.25">
      <c r="B1975" s="105"/>
      <c r="C1975" s="106"/>
      <c r="D1975" s="107"/>
    </row>
    <row r="1976" spans="2:4" x14ac:dyDescent="0.25">
      <c r="B1976" s="105"/>
      <c r="C1976" s="106"/>
      <c r="D1976" s="107"/>
    </row>
    <row r="1977" spans="2:4" x14ac:dyDescent="0.25">
      <c r="B1977" s="105"/>
      <c r="C1977" s="106"/>
      <c r="D1977" s="107"/>
    </row>
    <row r="1978" spans="2:4" x14ac:dyDescent="0.25">
      <c r="B1978" s="105"/>
      <c r="C1978" s="106"/>
      <c r="D1978" s="107"/>
    </row>
    <row r="1979" spans="2:4" x14ac:dyDescent="0.25">
      <c r="B1979" s="105"/>
      <c r="C1979" s="106"/>
      <c r="D1979" s="107"/>
    </row>
    <row r="1980" spans="2:4" x14ac:dyDescent="0.25">
      <c r="B1980" s="105"/>
      <c r="C1980" s="106"/>
      <c r="D1980" s="107"/>
    </row>
    <row r="1981" spans="2:4" x14ac:dyDescent="0.25">
      <c r="B1981" s="105"/>
      <c r="C1981" s="106"/>
      <c r="D1981" s="107"/>
    </row>
    <row r="1982" spans="2:4" x14ac:dyDescent="0.25">
      <c r="B1982" s="105"/>
      <c r="C1982" s="106"/>
      <c r="D1982" s="107"/>
    </row>
    <row r="1983" spans="2:4" x14ac:dyDescent="0.25">
      <c r="B1983" s="105"/>
      <c r="C1983" s="106"/>
      <c r="D1983" s="107"/>
    </row>
    <row r="1984" spans="2:4" x14ac:dyDescent="0.25">
      <c r="B1984" s="105"/>
      <c r="C1984" s="106"/>
      <c r="D1984" s="107"/>
    </row>
    <row r="1985" spans="2:4" x14ac:dyDescent="0.25">
      <c r="B1985" s="105"/>
      <c r="C1985" s="106"/>
      <c r="D1985" s="107"/>
    </row>
    <row r="1986" spans="2:4" x14ac:dyDescent="0.25">
      <c r="B1986" s="105"/>
      <c r="C1986" s="106"/>
      <c r="D1986" s="107"/>
    </row>
    <row r="1987" spans="2:4" x14ac:dyDescent="0.25">
      <c r="B1987" s="105"/>
      <c r="C1987" s="106"/>
      <c r="D1987" s="107"/>
    </row>
    <row r="1988" spans="2:4" x14ac:dyDescent="0.25">
      <c r="B1988" s="105"/>
      <c r="C1988" s="106"/>
      <c r="D1988" s="107"/>
    </row>
    <row r="1989" spans="2:4" x14ac:dyDescent="0.25">
      <c r="B1989" s="105"/>
      <c r="C1989" s="106"/>
      <c r="D1989" s="107"/>
    </row>
    <row r="1990" spans="2:4" x14ac:dyDescent="0.25">
      <c r="B1990" s="105"/>
      <c r="C1990" s="106"/>
      <c r="D1990" s="107"/>
    </row>
    <row r="1991" spans="2:4" x14ac:dyDescent="0.25">
      <c r="B1991" s="105"/>
      <c r="C1991" s="106"/>
      <c r="D1991" s="107"/>
    </row>
    <row r="1992" spans="2:4" x14ac:dyDescent="0.25">
      <c r="B1992" s="105"/>
      <c r="C1992" s="106"/>
      <c r="D1992" s="107"/>
    </row>
    <row r="1993" spans="2:4" x14ac:dyDescent="0.25">
      <c r="B1993" s="105"/>
      <c r="C1993" s="106"/>
      <c r="D1993" s="107"/>
    </row>
    <row r="1994" spans="2:4" x14ac:dyDescent="0.25">
      <c r="B1994" s="105"/>
      <c r="C1994" s="106"/>
      <c r="D1994" s="107"/>
    </row>
    <row r="1995" spans="2:4" x14ac:dyDescent="0.25">
      <c r="B1995" s="105"/>
      <c r="C1995" s="106"/>
      <c r="D1995" s="107"/>
    </row>
    <row r="1996" spans="2:4" x14ac:dyDescent="0.25">
      <c r="B1996" s="105"/>
      <c r="C1996" s="106"/>
      <c r="D1996" s="107"/>
    </row>
    <row r="1997" spans="2:4" x14ac:dyDescent="0.25">
      <c r="B1997" s="105"/>
      <c r="C1997" s="106"/>
      <c r="D1997" s="107"/>
    </row>
    <row r="1998" spans="2:4" x14ac:dyDescent="0.25">
      <c r="B1998" s="105"/>
      <c r="C1998" s="106"/>
      <c r="D1998" s="107"/>
    </row>
  </sheetData>
  <mergeCells count="4">
    <mergeCell ref="A15:D15"/>
    <mergeCell ref="A2:D2"/>
    <mergeCell ref="A3:D3"/>
    <mergeCell ref="A1:D1"/>
  </mergeCells>
  <phoneticPr fontId="35" type="noConversion"/>
  <hyperlinks>
    <hyperlink ref="A1" location="'Application Shortcuts'!A1" display="Application Section" xr:uid="{6556B557-AD72-42F3-B946-4A198A304D6E}"/>
  </hyperlinks>
  <pageMargins left="0.25" right="0.25"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36A4-F378-4789-9FA5-51119BBDB3BF}">
  <sheetPr>
    <tabColor rgb="FF7030A0"/>
    <outlinePr summaryBelow="0"/>
    <pageSetUpPr fitToPage="1"/>
  </sheetPr>
  <dimension ref="A1:T127"/>
  <sheetViews>
    <sheetView topLeftCell="H19" workbookViewId="0">
      <selection activeCell="O37" sqref="O37"/>
    </sheetView>
  </sheetViews>
  <sheetFormatPr defaultColWidth="31.85546875" defaultRowHeight="15" x14ac:dyDescent="0.25"/>
  <cols>
    <col min="1" max="1" width="21.42578125" style="51" customWidth="1"/>
    <col min="2" max="2" width="14.7109375" style="38" customWidth="1"/>
    <col min="3" max="3" width="14.5703125" style="34" bestFit="1" customWidth="1"/>
    <col min="4" max="4" width="28.28515625" style="30" customWidth="1"/>
    <col min="5" max="5" width="32.140625" style="31" customWidth="1"/>
    <col min="6" max="6" width="30.140625" style="26" customWidth="1"/>
    <col min="7" max="7" width="40" style="93" customWidth="1"/>
    <col min="8" max="8" width="16.85546875" style="93" customWidth="1"/>
    <col min="9" max="9" width="29.140625" style="94" customWidth="1"/>
    <col min="10" max="10" width="16.7109375" customWidth="1"/>
    <col min="11" max="11" width="20" bestFit="1" customWidth="1"/>
    <col min="12" max="12" width="18.7109375" style="141" customWidth="1"/>
  </cols>
  <sheetData>
    <row r="1" spans="1:14" ht="15.75" x14ac:dyDescent="0.25">
      <c r="A1" s="434" t="s">
        <v>461</v>
      </c>
      <c r="B1" s="434"/>
      <c r="C1" s="434"/>
      <c r="D1" s="434"/>
      <c r="E1" s="434"/>
      <c r="F1" s="434"/>
      <c r="G1" s="434"/>
      <c r="H1" s="434"/>
      <c r="I1" s="434"/>
      <c r="J1" s="434"/>
      <c r="K1" s="434"/>
      <c r="L1" s="434"/>
    </row>
    <row r="2" spans="1:14" ht="21" x14ac:dyDescent="0.35">
      <c r="A2" s="406" t="s">
        <v>172</v>
      </c>
      <c r="B2" s="406"/>
      <c r="C2" s="406"/>
      <c r="D2" s="406"/>
      <c r="E2" s="406"/>
      <c r="F2" s="406"/>
      <c r="G2" s="406"/>
      <c r="H2" s="406"/>
      <c r="I2" s="406"/>
      <c r="J2" s="29"/>
      <c r="K2" s="29"/>
      <c r="L2" s="29"/>
      <c r="M2" s="157"/>
    </row>
    <row r="3" spans="1:14" s="30" customFormat="1" ht="15.75" customHeight="1" x14ac:dyDescent="0.25">
      <c r="A3" s="435" t="s">
        <v>173</v>
      </c>
      <c r="B3" s="436"/>
      <c r="C3" s="436"/>
      <c r="D3" s="436"/>
      <c r="E3" s="436"/>
      <c r="F3" s="436"/>
      <c r="G3" s="436"/>
      <c r="H3" s="436"/>
      <c r="I3" s="436"/>
      <c r="J3" s="436"/>
      <c r="K3" s="436"/>
      <c r="L3" s="436"/>
    </row>
    <row r="4" spans="1:14" s="30" customFormat="1" ht="123" customHeight="1" x14ac:dyDescent="0.25">
      <c r="A4" s="435"/>
      <c r="B4" s="436"/>
      <c r="C4" s="436"/>
      <c r="D4" s="436"/>
      <c r="E4" s="436"/>
      <c r="F4" s="436"/>
      <c r="G4" s="436"/>
      <c r="H4" s="436"/>
      <c r="I4" s="436"/>
      <c r="J4" s="436"/>
      <c r="K4" s="436"/>
      <c r="L4" s="436"/>
      <c r="N4" s="304"/>
    </row>
    <row r="5" spans="1:14" ht="21" customHeight="1" x14ac:dyDescent="0.35">
      <c r="A5" s="437" t="s">
        <v>174</v>
      </c>
      <c r="B5" s="437"/>
      <c r="C5" s="437"/>
      <c r="D5" s="437"/>
      <c r="E5" s="437"/>
      <c r="F5" s="437"/>
      <c r="G5" s="437"/>
      <c r="H5" s="437"/>
      <c r="I5" s="437"/>
      <c r="J5" s="29"/>
      <c r="K5" s="29"/>
      <c r="L5" s="29"/>
      <c r="M5" s="299"/>
      <c r="N5" s="303"/>
    </row>
    <row r="6" spans="1:14" s="114" customFormat="1" ht="31.5" x14ac:dyDescent="0.25">
      <c r="A6" s="119" t="s">
        <v>175</v>
      </c>
      <c r="B6" s="119" t="s">
        <v>176</v>
      </c>
      <c r="C6" s="119" t="s">
        <v>177</v>
      </c>
      <c r="D6" s="119" t="s">
        <v>178</v>
      </c>
      <c r="E6" s="119" t="s">
        <v>52</v>
      </c>
      <c r="F6" s="119" t="s">
        <v>179</v>
      </c>
      <c r="G6" s="119" t="s">
        <v>180</v>
      </c>
      <c r="H6" s="119" t="s">
        <v>181</v>
      </c>
      <c r="I6" s="120" t="s">
        <v>182</v>
      </c>
      <c r="J6" s="120" t="s">
        <v>183</v>
      </c>
      <c r="K6" s="121" t="s">
        <v>52</v>
      </c>
      <c r="L6" s="121" t="s">
        <v>184</v>
      </c>
    </row>
    <row r="7" spans="1:14" s="2" customFormat="1" x14ac:dyDescent="0.25">
      <c r="A7" s="103" t="s">
        <v>185</v>
      </c>
      <c r="B7" s="182"/>
      <c r="C7" s="117" t="s">
        <v>151</v>
      </c>
      <c r="D7" s="184" t="s">
        <v>186</v>
      </c>
      <c r="E7" s="113" t="s">
        <v>152</v>
      </c>
      <c r="F7" s="186" t="s">
        <v>187</v>
      </c>
      <c r="G7" s="187">
        <v>3</v>
      </c>
      <c r="H7" s="188">
        <v>50000</v>
      </c>
      <c r="I7" s="133">
        <f t="shared" ref="I7:I26" si="0">G7*H7</f>
        <v>150000</v>
      </c>
      <c r="J7" s="133"/>
      <c r="K7" s="2" t="str">
        <f>'Consolidated SW Program Plan'!$B$5</f>
        <v>Example Strategy 1</v>
      </c>
      <c r="L7" s="142">
        <f ca="1">SUMIF(E7:I26,K7,I7:I26)</f>
        <v>150000</v>
      </c>
    </row>
    <row r="8" spans="1:14" x14ac:dyDescent="0.25">
      <c r="A8" s="57" t="s">
        <v>185</v>
      </c>
      <c r="B8" s="183"/>
      <c r="C8" s="117" t="s">
        <v>153</v>
      </c>
      <c r="D8" s="185" t="s">
        <v>186</v>
      </c>
      <c r="E8" s="118" t="s">
        <v>154</v>
      </c>
      <c r="F8" s="189" t="s">
        <v>189</v>
      </c>
      <c r="G8" s="190">
        <v>3</v>
      </c>
      <c r="H8" s="191">
        <v>25000</v>
      </c>
      <c r="I8" s="133">
        <f t="shared" si="0"/>
        <v>75000</v>
      </c>
      <c r="J8" s="133"/>
      <c r="K8" s="2" t="str">
        <f>'Consolidated SW Program Plan'!B6</f>
        <v>Example Strategy 2</v>
      </c>
      <c r="L8" s="142">
        <f ca="1">SUMIF(E8:I27,K8,I8:I27)</f>
        <v>75000</v>
      </c>
    </row>
    <row r="9" spans="1:14" x14ac:dyDescent="0.25">
      <c r="A9" s="57" t="s">
        <v>185</v>
      </c>
      <c r="B9" s="183"/>
      <c r="C9" s="117" t="s">
        <v>155</v>
      </c>
      <c r="D9" s="185" t="s">
        <v>186</v>
      </c>
      <c r="E9" s="118" t="s">
        <v>156</v>
      </c>
      <c r="F9" s="189" t="s">
        <v>191</v>
      </c>
      <c r="G9" s="190">
        <v>1</v>
      </c>
      <c r="H9" s="191"/>
      <c r="I9" s="133">
        <f t="shared" si="0"/>
        <v>0</v>
      </c>
      <c r="J9" s="133"/>
      <c r="K9" s="2" t="str">
        <f>'Consolidated SW Program Plan'!B7</f>
        <v>Example Strategy 3</v>
      </c>
      <c r="L9" s="142">
        <f t="shared" ref="L9:L16" ca="1" si="1">SUMIF(E9:I28,K9,I9:I28)</f>
        <v>0</v>
      </c>
    </row>
    <row r="10" spans="1:14" x14ac:dyDescent="0.25">
      <c r="A10" s="57" t="s">
        <v>185</v>
      </c>
      <c r="B10" s="183"/>
      <c r="C10" s="117" t="s">
        <v>157</v>
      </c>
      <c r="D10" s="185" t="s">
        <v>192</v>
      </c>
      <c r="E10" s="118" t="s">
        <v>158</v>
      </c>
      <c r="F10" s="189" t="s">
        <v>528</v>
      </c>
      <c r="G10" s="190">
        <v>2</v>
      </c>
      <c r="H10" s="191"/>
      <c r="I10" s="133">
        <f t="shared" si="0"/>
        <v>0</v>
      </c>
      <c r="J10" s="133"/>
      <c r="K10" s="2" t="str">
        <f>'Consolidated SW Program Plan'!B8</f>
        <v>[Enter Strategy #4]</v>
      </c>
      <c r="L10" s="142">
        <f t="shared" ca="1" si="1"/>
        <v>0</v>
      </c>
    </row>
    <row r="11" spans="1:14" ht="16.5" x14ac:dyDescent="0.25">
      <c r="A11" s="57" t="s">
        <v>185</v>
      </c>
      <c r="B11" s="183"/>
      <c r="C11" s="117" t="s">
        <v>159</v>
      </c>
      <c r="D11" s="185"/>
      <c r="E11" s="118"/>
      <c r="F11" s="192"/>
      <c r="G11" s="190"/>
      <c r="H11" s="191"/>
      <c r="I11" s="133">
        <f t="shared" si="0"/>
        <v>0</v>
      </c>
      <c r="J11" s="133"/>
      <c r="K11" s="2" t="str">
        <f>'Consolidated SW Program Plan'!B9</f>
        <v>[Enter Strategy #5]</v>
      </c>
      <c r="L11" s="142">
        <f t="shared" ca="1" si="1"/>
        <v>0</v>
      </c>
    </row>
    <row r="12" spans="1:14" ht="16.5" x14ac:dyDescent="0.25">
      <c r="A12" s="57" t="s">
        <v>185</v>
      </c>
      <c r="B12" s="183"/>
      <c r="C12" s="117" t="s">
        <v>161</v>
      </c>
      <c r="D12" s="185"/>
      <c r="E12" s="118"/>
      <c r="F12" s="192"/>
      <c r="G12" s="190"/>
      <c r="H12" s="191"/>
      <c r="I12" s="133">
        <f t="shared" si="0"/>
        <v>0</v>
      </c>
      <c r="J12" s="133"/>
      <c r="K12" s="2" t="str">
        <f>'Consolidated SW Program Plan'!B10</f>
        <v>[Enter Strategy #6]</v>
      </c>
      <c r="L12" s="142">
        <f t="shared" ca="1" si="1"/>
        <v>0</v>
      </c>
    </row>
    <row r="13" spans="1:14" ht="16.5" x14ac:dyDescent="0.25">
      <c r="A13" s="57" t="s">
        <v>185</v>
      </c>
      <c r="B13" s="183"/>
      <c r="C13" s="117" t="s">
        <v>163</v>
      </c>
      <c r="D13" s="185"/>
      <c r="E13" s="118"/>
      <c r="F13" s="192"/>
      <c r="G13" s="190"/>
      <c r="H13" s="191"/>
      <c r="I13" s="133">
        <f t="shared" si="0"/>
        <v>0</v>
      </c>
      <c r="J13" s="133"/>
      <c r="K13" s="2" t="str">
        <f>'Consolidated SW Program Plan'!B11</f>
        <v>[Enter Strategy #7]</v>
      </c>
      <c r="L13" s="142">
        <f t="shared" ca="1" si="1"/>
        <v>0</v>
      </c>
    </row>
    <row r="14" spans="1:14" ht="16.5" x14ac:dyDescent="0.25">
      <c r="A14" s="57" t="s">
        <v>185</v>
      </c>
      <c r="B14" s="183"/>
      <c r="C14" s="117" t="s">
        <v>165</v>
      </c>
      <c r="D14" s="185"/>
      <c r="E14" s="118"/>
      <c r="F14" s="192"/>
      <c r="G14" s="190"/>
      <c r="H14" s="191"/>
      <c r="I14" s="133">
        <f t="shared" si="0"/>
        <v>0</v>
      </c>
      <c r="J14" s="133"/>
      <c r="K14" s="2" t="str">
        <f>'Consolidated SW Program Plan'!B12</f>
        <v>[Enter Strategy #8]</v>
      </c>
      <c r="L14" s="142">
        <f t="shared" ca="1" si="1"/>
        <v>0</v>
      </c>
    </row>
    <row r="15" spans="1:14" ht="16.5" x14ac:dyDescent="0.25">
      <c r="A15" s="57" t="s">
        <v>185</v>
      </c>
      <c r="B15" s="183"/>
      <c r="C15" s="117" t="s">
        <v>167</v>
      </c>
      <c r="D15" s="185"/>
      <c r="E15" s="118"/>
      <c r="F15" s="192"/>
      <c r="G15" s="190"/>
      <c r="H15" s="191"/>
      <c r="I15" s="133">
        <f t="shared" si="0"/>
        <v>0</v>
      </c>
      <c r="J15" s="133"/>
      <c r="K15" s="2" t="str">
        <f>'Consolidated SW Program Plan'!B13</f>
        <v>[Enter Strategy #9]</v>
      </c>
      <c r="L15" s="142">
        <f t="shared" ca="1" si="1"/>
        <v>0</v>
      </c>
    </row>
    <row r="16" spans="1:14" ht="16.5" x14ac:dyDescent="0.25">
      <c r="A16" s="57" t="s">
        <v>185</v>
      </c>
      <c r="B16" s="183"/>
      <c r="C16" s="117" t="s">
        <v>169</v>
      </c>
      <c r="D16" s="185"/>
      <c r="E16" s="118"/>
      <c r="F16" s="192"/>
      <c r="G16" s="190"/>
      <c r="H16" s="191"/>
      <c r="I16" s="133">
        <f t="shared" si="0"/>
        <v>0</v>
      </c>
      <c r="J16" s="133"/>
      <c r="K16" s="2" t="str">
        <f>'Consolidated SW Program Plan'!B14</f>
        <v>[Enter Strategy #10]</v>
      </c>
      <c r="L16" s="142">
        <f t="shared" ca="1" si="1"/>
        <v>0</v>
      </c>
    </row>
    <row r="17" spans="1:20" ht="16.5" x14ac:dyDescent="0.25">
      <c r="A17" s="57" t="s">
        <v>185</v>
      </c>
      <c r="B17" s="183"/>
      <c r="C17" s="117" t="s">
        <v>193</v>
      </c>
      <c r="D17" s="185"/>
      <c r="E17" s="118"/>
      <c r="F17" s="192"/>
      <c r="G17" s="190"/>
      <c r="H17" s="191"/>
      <c r="I17" s="133">
        <f t="shared" si="0"/>
        <v>0</v>
      </c>
      <c r="J17" s="133"/>
    </row>
    <row r="18" spans="1:20" ht="16.5" x14ac:dyDescent="0.25">
      <c r="A18" s="57" t="s">
        <v>185</v>
      </c>
      <c r="B18" s="183"/>
      <c r="C18" s="117" t="s">
        <v>194</v>
      </c>
      <c r="D18" s="185"/>
      <c r="E18" s="118"/>
      <c r="F18" s="192"/>
      <c r="G18" s="190"/>
      <c r="H18" s="191"/>
      <c r="I18" s="133">
        <f t="shared" si="0"/>
        <v>0</v>
      </c>
      <c r="J18" s="133"/>
    </row>
    <row r="19" spans="1:20" ht="16.5" x14ac:dyDescent="0.25">
      <c r="A19" s="57" t="s">
        <v>185</v>
      </c>
      <c r="B19" s="183"/>
      <c r="C19" s="117" t="s">
        <v>195</v>
      </c>
      <c r="D19" s="185"/>
      <c r="E19" s="118"/>
      <c r="F19" s="192"/>
      <c r="G19" s="190"/>
      <c r="H19" s="191"/>
      <c r="I19" s="133">
        <f t="shared" si="0"/>
        <v>0</v>
      </c>
      <c r="J19" s="133"/>
    </row>
    <row r="20" spans="1:20" ht="16.5" x14ac:dyDescent="0.25">
      <c r="A20" s="57" t="s">
        <v>185</v>
      </c>
      <c r="B20" s="183"/>
      <c r="C20" s="117" t="s">
        <v>196</v>
      </c>
      <c r="D20" s="185"/>
      <c r="E20" s="118"/>
      <c r="F20" s="192"/>
      <c r="G20" s="190"/>
      <c r="H20" s="191"/>
      <c r="I20" s="133">
        <f t="shared" si="0"/>
        <v>0</v>
      </c>
      <c r="J20" s="133"/>
    </row>
    <row r="21" spans="1:20" ht="16.5" x14ac:dyDescent="0.25">
      <c r="A21" s="57" t="s">
        <v>185</v>
      </c>
      <c r="B21" s="183"/>
      <c r="C21" s="117" t="s">
        <v>197</v>
      </c>
      <c r="D21" s="185"/>
      <c r="E21" s="118"/>
      <c r="F21" s="192"/>
      <c r="G21" s="190"/>
      <c r="H21" s="191"/>
      <c r="I21" s="133">
        <f t="shared" si="0"/>
        <v>0</v>
      </c>
      <c r="J21" s="133"/>
    </row>
    <row r="22" spans="1:20" ht="16.5" x14ac:dyDescent="0.25">
      <c r="A22" s="57" t="s">
        <v>185</v>
      </c>
      <c r="B22" s="183"/>
      <c r="C22" s="117" t="s">
        <v>198</v>
      </c>
      <c r="D22" s="185"/>
      <c r="E22" s="118"/>
      <c r="F22" s="192"/>
      <c r="G22" s="190"/>
      <c r="H22" s="191"/>
      <c r="I22" s="133">
        <f t="shared" si="0"/>
        <v>0</v>
      </c>
      <c r="J22" s="133"/>
    </row>
    <row r="23" spans="1:20" ht="16.5" x14ac:dyDescent="0.25">
      <c r="A23" s="57" t="s">
        <v>185</v>
      </c>
      <c r="B23" s="183"/>
      <c r="C23" s="117" t="s">
        <v>199</v>
      </c>
      <c r="D23" s="185"/>
      <c r="E23" s="118"/>
      <c r="F23" s="192"/>
      <c r="G23" s="190"/>
      <c r="H23" s="191"/>
      <c r="I23" s="133">
        <f t="shared" si="0"/>
        <v>0</v>
      </c>
      <c r="J23" s="133"/>
    </row>
    <row r="24" spans="1:20" ht="16.5" x14ac:dyDescent="0.25">
      <c r="A24" s="57" t="s">
        <v>185</v>
      </c>
      <c r="B24" s="183"/>
      <c r="C24" s="117" t="s">
        <v>200</v>
      </c>
      <c r="D24" s="185"/>
      <c r="E24" s="118"/>
      <c r="F24" s="192"/>
      <c r="G24" s="190"/>
      <c r="H24" s="191"/>
      <c r="I24" s="133">
        <f t="shared" si="0"/>
        <v>0</v>
      </c>
      <c r="J24" s="133"/>
    </row>
    <row r="25" spans="1:20" x14ac:dyDescent="0.25">
      <c r="A25" s="57" t="s">
        <v>185</v>
      </c>
      <c r="B25" s="183"/>
      <c r="C25" s="117" t="s">
        <v>201</v>
      </c>
      <c r="D25" s="185"/>
      <c r="E25" s="118"/>
      <c r="F25" s="193"/>
      <c r="G25" s="190"/>
      <c r="H25" s="191"/>
      <c r="I25" s="133">
        <f t="shared" si="0"/>
        <v>0</v>
      </c>
      <c r="J25" s="133"/>
    </row>
    <row r="26" spans="1:20" ht="16.5" x14ac:dyDescent="0.25">
      <c r="A26" s="57" t="s">
        <v>185</v>
      </c>
      <c r="B26" s="183"/>
      <c r="C26" s="117" t="s">
        <v>202</v>
      </c>
      <c r="D26" s="185"/>
      <c r="E26" s="118"/>
      <c r="F26" s="192"/>
      <c r="G26" s="190"/>
      <c r="H26" s="191"/>
      <c r="I26" s="133">
        <f t="shared" si="0"/>
        <v>0</v>
      </c>
      <c r="J26" s="133"/>
    </row>
    <row r="27" spans="1:20" ht="17.25" thickBot="1" x14ac:dyDescent="0.3">
      <c r="A27" s="27"/>
      <c r="B27" s="49"/>
      <c r="C27" s="110"/>
      <c r="D27" s="275"/>
      <c r="E27" s="109"/>
      <c r="F27" s="28"/>
      <c r="G27" s="111"/>
      <c r="H27" s="111"/>
      <c r="I27" s="134">
        <f>SUM(I7:I26)</f>
        <v>225000</v>
      </c>
      <c r="J27" s="135"/>
    </row>
    <row r="28" spans="1:20" ht="17.25" thickTop="1" x14ac:dyDescent="0.25">
      <c r="A28" s="123"/>
      <c r="B28" s="124"/>
      <c r="C28" s="125"/>
      <c r="D28" s="126"/>
      <c r="E28" s="127"/>
      <c r="F28" s="128"/>
      <c r="G28" s="129"/>
      <c r="H28" s="129"/>
      <c r="I28" s="130"/>
      <c r="J28" s="277"/>
      <c r="K28" s="29"/>
      <c r="L28" s="29"/>
    </row>
    <row r="29" spans="1:20" ht="177" customHeight="1" x14ac:dyDescent="0.25">
      <c r="A29" s="435" t="s">
        <v>203</v>
      </c>
      <c r="B29" s="436"/>
      <c r="C29" s="436"/>
      <c r="D29" s="436"/>
      <c r="E29" s="436"/>
      <c r="F29" s="436"/>
      <c r="G29" s="436"/>
      <c r="H29" s="436"/>
      <c r="I29" s="436"/>
      <c r="J29" s="436"/>
      <c r="K29" s="436"/>
      <c r="L29" s="436"/>
      <c r="M29" s="49"/>
      <c r="N29" s="110"/>
      <c r="O29" s="275"/>
      <c r="P29" s="109"/>
      <c r="Q29" s="28"/>
      <c r="R29" s="111"/>
      <c r="S29" s="112"/>
      <c r="T29" s="2"/>
    </row>
    <row r="30" spans="1:20" ht="21" customHeight="1" x14ac:dyDescent="0.25">
      <c r="A30" s="27"/>
      <c r="B30" s="49"/>
      <c r="C30" s="110"/>
      <c r="D30" s="275"/>
      <c r="E30" s="109"/>
      <c r="F30" s="28"/>
      <c r="G30" s="111"/>
      <c r="H30" s="111"/>
      <c r="I30" s="112"/>
      <c r="J30" s="2"/>
    </row>
    <row r="31" spans="1:20" ht="21" x14ac:dyDescent="0.35">
      <c r="A31" s="432" t="s">
        <v>204</v>
      </c>
      <c r="B31" s="432"/>
      <c r="C31" s="432"/>
      <c r="D31" s="432"/>
      <c r="E31" s="432"/>
      <c r="F31" s="432"/>
      <c r="G31" s="432"/>
      <c r="H31" s="432"/>
      <c r="I31" s="432"/>
      <c r="J31" s="277"/>
      <c r="K31" s="29"/>
      <c r="L31" s="29"/>
    </row>
    <row r="32" spans="1:20" s="115" customFormat="1" ht="47.25" x14ac:dyDescent="0.25">
      <c r="A32" s="119" t="s">
        <v>175</v>
      </c>
      <c r="B32" s="119" t="s">
        <v>176</v>
      </c>
      <c r="C32" s="119" t="s">
        <v>177</v>
      </c>
      <c r="D32" s="119" t="s">
        <v>205</v>
      </c>
      <c r="E32" s="119" t="s">
        <v>178</v>
      </c>
      <c r="F32" s="119" t="s">
        <v>52</v>
      </c>
      <c r="G32" s="119" t="s">
        <v>206</v>
      </c>
      <c r="H32" s="119" t="s">
        <v>207</v>
      </c>
      <c r="I32" s="119" t="s">
        <v>208</v>
      </c>
      <c r="J32" s="120" t="s">
        <v>182</v>
      </c>
      <c r="K32" s="121" t="s">
        <v>147</v>
      </c>
      <c r="L32" s="121" t="s">
        <v>209</v>
      </c>
    </row>
    <row r="33" spans="1:12" ht="30" x14ac:dyDescent="0.25">
      <c r="A33" s="103" t="s">
        <v>210</v>
      </c>
      <c r="B33" s="182"/>
      <c r="C33" s="117" t="s">
        <v>151</v>
      </c>
      <c r="D33" s="194"/>
      <c r="E33" s="184" t="s">
        <v>186</v>
      </c>
      <c r="F33" s="131" t="s">
        <v>211</v>
      </c>
      <c r="G33" s="195" t="s">
        <v>212</v>
      </c>
      <c r="H33" s="187">
        <v>6</v>
      </c>
      <c r="I33" s="188">
        <v>450</v>
      </c>
      <c r="J33" s="136">
        <f>H33*I33</f>
        <v>2700</v>
      </c>
      <c r="K33" s="2" t="str">
        <f>'Consolidated SW Program Plan'!$B$5</f>
        <v>Example Strategy 1</v>
      </c>
      <c r="L33" s="142">
        <f ca="1">SUMIF(F33:J52,K33,J33:J52)</f>
        <v>0</v>
      </c>
    </row>
    <row r="34" spans="1:12" ht="30" x14ac:dyDescent="0.25">
      <c r="A34" s="103" t="s">
        <v>210</v>
      </c>
      <c r="B34" s="183"/>
      <c r="C34" s="117" t="s">
        <v>153</v>
      </c>
      <c r="D34" s="194"/>
      <c r="E34" s="185" t="s">
        <v>186</v>
      </c>
      <c r="F34" s="132" t="s">
        <v>188</v>
      </c>
      <c r="G34" s="196" t="s">
        <v>213</v>
      </c>
      <c r="H34" s="190">
        <v>1</v>
      </c>
      <c r="I34" s="191">
        <v>54000</v>
      </c>
      <c r="J34" s="136">
        <f t="shared" ref="J34:J52" si="2">H34*I34</f>
        <v>54000</v>
      </c>
      <c r="K34" s="2" t="str">
        <f>'Consolidated SW Program Plan'!B6</f>
        <v>Example Strategy 2</v>
      </c>
      <c r="L34" s="142">
        <f ca="1">SUMIF(F34:J52,K34,I34:I53)</f>
        <v>0</v>
      </c>
    </row>
    <row r="35" spans="1:12" x14ac:dyDescent="0.25">
      <c r="A35" s="103" t="s">
        <v>210</v>
      </c>
      <c r="B35" s="183"/>
      <c r="C35" s="117" t="s">
        <v>155</v>
      </c>
      <c r="D35" s="194"/>
      <c r="E35" s="185" t="s">
        <v>186</v>
      </c>
      <c r="F35" s="132" t="s">
        <v>190</v>
      </c>
      <c r="G35" s="196">
        <v>1</v>
      </c>
      <c r="H35" s="190"/>
      <c r="I35" s="191"/>
      <c r="J35" s="136">
        <f t="shared" si="2"/>
        <v>0</v>
      </c>
      <c r="K35" s="2" t="str">
        <f>'Consolidated SW Program Plan'!B7</f>
        <v>Example Strategy 3</v>
      </c>
      <c r="L35" s="142">
        <f ca="1">SUMIF(E35:I53,K35,I35:I53)</f>
        <v>0</v>
      </c>
    </row>
    <row r="36" spans="1:12" x14ac:dyDescent="0.25">
      <c r="A36" s="103" t="s">
        <v>210</v>
      </c>
      <c r="B36" s="183"/>
      <c r="C36" s="117" t="s">
        <v>157</v>
      </c>
      <c r="D36" s="194"/>
      <c r="E36" s="185" t="s">
        <v>192</v>
      </c>
      <c r="F36" s="132" t="s">
        <v>158</v>
      </c>
      <c r="G36" s="196"/>
      <c r="H36" s="190"/>
      <c r="I36" s="191"/>
      <c r="J36" s="136">
        <f t="shared" si="2"/>
        <v>0</v>
      </c>
      <c r="K36" s="2" t="str">
        <f>'Consolidated SW Program Plan'!B8</f>
        <v>[Enter Strategy #4]</v>
      </c>
      <c r="L36" s="142">
        <f t="shared" ref="L36:L42" ca="1" si="3">SUMIF(E36:I53,K36,I36:I53)</f>
        <v>0</v>
      </c>
    </row>
    <row r="37" spans="1:12" x14ac:dyDescent="0.25">
      <c r="A37" s="103" t="s">
        <v>210</v>
      </c>
      <c r="B37" s="183"/>
      <c r="C37" s="117" t="s">
        <v>159</v>
      </c>
      <c r="D37" s="194"/>
      <c r="E37" s="185"/>
      <c r="F37" s="132"/>
      <c r="G37" s="196"/>
      <c r="H37" s="190"/>
      <c r="I37" s="191"/>
      <c r="J37" s="136">
        <f t="shared" si="2"/>
        <v>0</v>
      </c>
      <c r="K37" s="2" t="str">
        <f>'Consolidated SW Program Plan'!B9</f>
        <v>[Enter Strategy #5]</v>
      </c>
      <c r="L37" s="142">
        <f t="shared" ca="1" si="3"/>
        <v>0</v>
      </c>
    </row>
    <row r="38" spans="1:12" x14ac:dyDescent="0.25">
      <c r="A38" s="103" t="s">
        <v>210</v>
      </c>
      <c r="B38" s="183"/>
      <c r="C38" s="117" t="s">
        <v>161</v>
      </c>
      <c r="D38" s="194"/>
      <c r="E38" s="185"/>
      <c r="F38" s="132"/>
      <c r="G38" s="196"/>
      <c r="H38" s="190"/>
      <c r="I38" s="191"/>
      <c r="J38" s="136">
        <f t="shared" si="2"/>
        <v>0</v>
      </c>
      <c r="K38" s="2" t="str">
        <f>'Consolidated SW Program Plan'!B10</f>
        <v>[Enter Strategy #6]</v>
      </c>
      <c r="L38" s="142">
        <f t="shared" ca="1" si="3"/>
        <v>0</v>
      </c>
    </row>
    <row r="39" spans="1:12" x14ac:dyDescent="0.25">
      <c r="A39" s="103" t="s">
        <v>210</v>
      </c>
      <c r="B39" s="183"/>
      <c r="C39" s="117" t="s">
        <v>163</v>
      </c>
      <c r="D39" s="194"/>
      <c r="E39" s="185"/>
      <c r="F39" s="132"/>
      <c r="G39" s="196"/>
      <c r="H39" s="190"/>
      <c r="I39" s="191"/>
      <c r="J39" s="136">
        <f t="shared" si="2"/>
        <v>0</v>
      </c>
      <c r="K39" s="2" t="str">
        <f>'Consolidated SW Program Plan'!B11</f>
        <v>[Enter Strategy #7]</v>
      </c>
      <c r="L39" s="142">
        <f t="shared" ca="1" si="3"/>
        <v>0</v>
      </c>
    </row>
    <row r="40" spans="1:12" x14ac:dyDescent="0.25">
      <c r="A40" s="103" t="s">
        <v>210</v>
      </c>
      <c r="B40" s="183"/>
      <c r="C40" s="117" t="s">
        <v>165</v>
      </c>
      <c r="D40" s="194"/>
      <c r="E40" s="185"/>
      <c r="F40" s="132"/>
      <c r="G40" s="196"/>
      <c r="H40" s="190"/>
      <c r="I40" s="191"/>
      <c r="J40" s="136">
        <f t="shared" si="2"/>
        <v>0</v>
      </c>
      <c r="K40" s="2" t="str">
        <f>'Consolidated SW Program Plan'!B12</f>
        <v>[Enter Strategy #8]</v>
      </c>
      <c r="L40" s="142">
        <f t="shared" ca="1" si="3"/>
        <v>0</v>
      </c>
    </row>
    <row r="41" spans="1:12" x14ac:dyDescent="0.25">
      <c r="A41" s="103" t="s">
        <v>210</v>
      </c>
      <c r="B41" s="183"/>
      <c r="C41" s="117" t="s">
        <v>167</v>
      </c>
      <c r="D41" s="194"/>
      <c r="E41" s="185"/>
      <c r="F41" s="132"/>
      <c r="G41" s="196"/>
      <c r="H41" s="190"/>
      <c r="I41" s="191"/>
      <c r="J41" s="136">
        <f t="shared" si="2"/>
        <v>0</v>
      </c>
      <c r="K41" s="2" t="str">
        <f>'Consolidated SW Program Plan'!B13</f>
        <v>[Enter Strategy #9]</v>
      </c>
      <c r="L41" s="142">
        <f t="shared" ca="1" si="3"/>
        <v>0</v>
      </c>
    </row>
    <row r="42" spans="1:12" x14ac:dyDescent="0.25">
      <c r="A42" s="103" t="s">
        <v>210</v>
      </c>
      <c r="B42" s="183"/>
      <c r="C42" s="117" t="s">
        <v>169</v>
      </c>
      <c r="D42" s="194"/>
      <c r="E42" s="185"/>
      <c r="F42" s="132"/>
      <c r="G42" s="196"/>
      <c r="H42" s="190"/>
      <c r="I42" s="191"/>
      <c r="J42" s="136">
        <f t="shared" si="2"/>
        <v>0</v>
      </c>
      <c r="K42" s="2" t="str">
        <f>'Consolidated SW Program Plan'!B14</f>
        <v>[Enter Strategy #10]</v>
      </c>
      <c r="L42" s="142">
        <f t="shared" ca="1" si="3"/>
        <v>0</v>
      </c>
    </row>
    <row r="43" spans="1:12" x14ac:dyDescent="0.25">
      <c r="A43" s="103" t="s">
        <v>210</v>
      </c>
      <c r="B43" s="183"/>
      <c r="C43" s="117" t="s">
        <v>193</v>
      </c>
      <c r="D43" s="194"/>
      <c r="E43" s="185"/>
      <c r="F43" s="132"/>
      <c r="G43" s="196"/>
      <c r="H43" s="190"/>
      <c r="I43" s="191"/>
      <c r="J43" s="136">
        <f t="shared" si="2"/>
        <v>0</v>
      </c>
    </row>
    <row r="44" spans="1:12" x14ac:dyDescent="0.25">
      <c r="A44" s="103" t="s">
        <v>210</v>
      </c>
      <c r="B44" s="183"/>
      <c r="C44" s="117" t="s">
        <v>194</v>
      </c>
      <c r="D44" s="194"/>
      <c r="E44" s="185"/>
      <c r="F44" s="132"/>
      <c r="G44" s="196"/>
      <c r="H44" s="190"/>
      <c r="I44" s="191"/>
      <c r="J44" s="136">
        <f t="shared" si="2"/>
        <v>0</v>
      </c>
    </row>
    <row r="45" spans="1:12" x14ac:dyDescent="0.25">
      <c r="A45" s="103" t="s">
        <v>210</v>
      </c>
      <c r="B45" s="183"/>
      <c r="C45" s="117" t="s">
        <v>195</v>
      </c>
      <c r="D45" s="194"/>
      <c r="E45" s="185"/>
      <c r="F45" s="132"/>
      <c r="G45" s="196"/>
      <c r="H45" s="190"/>
      <c r="I45" s="191"/>
      <c r="J45" s="136">
        <f t="shared" si="2"/>
        <v>0</v>
      </c>
    </row>
    <row r="46" spans="1:12" x14ac:dyDescent="0.25">
      <c r="A46" s="103" t="s">
        <v>210</v>
      </c>
      <c r="B46" s="183"/>
      <c r="C46" s="117" t="s">
        <v>196</v>
      </c>
      <c r="D46" s="194"/>
      <c r="E46" s="185"/>
      <c r="F46" s="132"/>
      <c r="G46" s="196"/>
      <c r="H46" s="190"/>
      <c r="I46" s="191"/>
      <c r="J46" s="136">
        <f t="shared" si="2"/>
        <v>0</v>
      </c>
    </row>
    <row r="47" spans="1:12" x14ac:dyDescent="0.25">
      <c r="A47" s="103" t="s">
        <v>210</v>
      </c>
      <c r="B47" s="183"/>
      <c r="C47" s="117" t="s">
        <v>197</v>
      </c>
      <c r="D47" s="194"/>
      <c r="E47" s="185"/>
      <c r="F47" s="132"/>
      <c r="G47" s="196"/>
      <c r="H47" s="190"/>
      <c r="I47" s="191"/>
      <c r="J47" s="136">
        <f t="shared" si="2"/>
        <v>0</v>
      </c>
    </row>
    <row r="48" spans="1:12" x14ac:dyDescent="0.25">
      <c r="A48" s="103" t="s">
        <v>210</v>
      </c>
      <c r="B48" s="183"/>
      <c r="C48" s="117" t="s">
        <v>198</v>
      </c>
      <c r="D48" s="194"/>
      <c r="E48" s="185"/>
      <c r="F48" s="132"/>
      <c r="G48" s="190"/>
      <c r="H48" s="190"/>
      <c r="I48" s="191"/>
      <c r="J48" s="136">
        <f t="shared" si="2"/>
        <v>0</v>
      </c>
    </row>
    <row r="49" spans="1:12" x14ac:dyDescent="0.25">
      <c r="A49" s="103" t="s">
        <v>210</v>
      </c>
      <c r="B49" s="183"/>
      <c r="C49" s="117" t="s">
        <v>199</v>
      </c>
      <c r="D49" s="194"/>
      <c r="E49" s="185"/>
      <c r="F49" s="132"/>
      <c r="G49" s="190"/>
      <c r="H49" s="190"/>
      <c r="I49" s="191"/>
      <c r="J49" s="136">
        <f t="shared" si="2"/>
        <v>0</v>
      </c>
    </row>
    <row r="50" spans="1:12" x14ac:dyDescent="0.25">
      <c r="A50" s="103" t="s">
        <v>210</v>
      </c>
      <c r="B50" s="183"/>
      <c r="C50" s="117" t="s">
        <v>200</v>
      </c>
      <c r="D50" s="194"/>
      <c r="E50" s="185"/>
      <c r="F50" s="132"/>
      <c r="G50" s="190"/>
      <c r="H50" s="190"/>
      <c r="I50" s="191"/>
      <c r="J50" s="136">
        <f t="shared" si="2"/>
        <v>0</v>
      </c>
    </row>
    <row r="51" spans="1:12" x14ac:dyDescent="0.25">
      <c r="A51" s="103" t="s">
        <v>210</v>
      </c>
      <c r="B51" s="183"/>
      <c r="C51" s="117" t="s">
        <v>201</v>
      </c>
      <c r="D51" s="194"/>
      <c r="E51" s="185"/>
      <c r="F51" s="132"/>
      <c r="G51" s="190"/>
      <c r="H51" s="190"/>
      <c r="I51" s="191"/>
      <c r="J51" s="136">
        <f t="shared" si="2"/>
        <v>0</v>
      </c>
    </row>
    <row r="52" spans="1:12" x14ac:dyDescent="0.25">
      <c r="A52" s="103" t="s">
        <v>210</v>
      </c>
      <c r="B52" s="183"/>
      <c r="C52" s="117" t="s">
        <v>202</v>
      </c>
      <c r="D52" s="194"/>
      <c r="E52" s="185"/>
      <c r="F52" s="132"/>
      <c r="G52" s="190"/>
      <c r="H52" s="190"/>
      <c r="I52" s="191"/>
      <c r="J52" s="136">
        <f t="shared" si="2"/>
        <v>0</v>
      </c>
    </row>
    <row r="53" spans="1:12" ht="17.25" thickBot="1" x14ac:dyDescent="0.3">
      <c r="A53" s="27"/>
      <c r="B53" s="49"/>
      <c r="C53" s="110"/>
      <c r="D53" s="275"/>
      <c r="E53" s="109"/>
      <c r="F53" s="28"/>
      <c r="G53" s="111"/>
      <c r="H53" s="111"/>
      <c r="J53" s="137">
        <f>SUM(J33:J52)</f>
        <v>56700</v>
      </c>
    </row>
    <row r="54" spans="1:12" ht="17.25" thickTop="1" x14ac:dyDescent="0.25">
      <c r="C54" s="27"/>
      <c r="D54" s="49"/>
      <c r="E54" s="110"/>
      <c r="F54" s="275"/>
      <c r="G54" s="109"/>
      <c r="H54" s="109"/>
      <c r="I54" s="28"/>
    </row>
    <row r="55" spans="1:12" ht="21" x14ac:dyDescent="0.35">
      <c r="A55" s="432" t="s">
        <v>214</v>
      </c>
      <c r="B55" s="432"/>
      <c r="C55" s="432"/>
      <c r="D55" s="432"/>
      <c r="E55" s="432"/>
      <c r="F55" s="432"/>
      <c r="G55" s="432"/>
      <c r="H55" s="432"/>
      <c r="I55" s="432"/>
      <c r="J55" s="277"/>
      <c r="K55" s="29"/>
      <c r="L55" s="254"/>
    </row>
    <row r="56" spans="1:12" s="115" customFormat="1" ht="47.25" x14ac:dyDescent="0.25">
      <c r="A56" s="119" t="s">
        <v>175</v>
      </c>
      <c r="B56" s="119" t="s">
        <v>176</v>
      </c>
      <c r="C56" s="119" t="s">
        <v>177</v>
      </c>
      <c r="D56" s="119" t="s">
        <v>215</v>
      </c>
      <c r="E56" s="119" t="s">
        <v>178</v>
      </c>
      <c r="F56" s="119" t="s">
        <v>52</v>
      </c>
      <c r="G56" s="119" t="s">
        <v>206</v>
      </c>
      <c r="H56" s="119" t="s">
        <v>207</v>
      </c>
      <c r="I56" s="119" t="s">
        <v>216</v>
      </c>
      <c r="J56" s="120" t="s">
        <v>182</v>
      </c>
      <c r="K56" s="121" t="s">
        <v>147</v>
      </c>
      <c r="L56" s="121" t="s">
        <v>217</v>
      </c>
    </row>
    <row r="57" spans="1:12" x14ac:dyDescent="0.25">
      <c r="A57" s="103" t="s">
        <v>218</v>
      </c>
      <c r="B57" s="182"/>
      <c r="C57" s="117" t="s">
        <v>151</v>
      </c>
      <c r="D57" s="194"/>
      <c r="E57" s="184" t="s">
        <v>186</v>
      </c>
      <c r="F57" s="113" t="s">
        <v>211</v>
      </c>
      <c r="G57" s="187">
        <v>1</v>
      </c>
      <c r="H57" s="187"/>
      <c r="I57" s="187"/>
      <c r="J57" s="136">
        <f>H57*I57</f>
        <v>0</v>
      </c>
      <c r="K57" s="2" t="str">
        <f>'Consolidated SW Program Plan'!B5</f>
        <v>Example Strategy 1</v>
      </c>
      <c r="L57" s="142">
        <f ca="1">SUMIF(F57:J76,K57,J57:J76)</f>
        <v>0</v>
      </c>
    </row>
    <row r="58" spans="1:12" x14ac:dyDescent="0.25">
      <c r="A58" s="103" t="s">
        <v>218</v>
      </c>
      <c r="B58" s="183"/>
      <c r="C58" s="117" t="s">
        <v>153</v>
      </c>
      <c r="D58" s="194"/>
      <c r="E58" s="185" t="s">
        <v>186</v>
      </c>
      <c r="F58" s="118" t="s">
        <v>188</v>
      </c>
      <c r="G58" s="190">
        <v>1</v>
      </c>
      <c r="H58" s="190"/>
      <c r="I58" s="190"/>
      <c r="J58" s="136">
        <f t="shared" ref="J58:J76" si="4">H58*I58</f>
        <v>0</v>
      </c>
      <c r="K58" s="2" t="str">
        <f>'Consolidated SW Program Plan'!B6</f>
        <v>Example Strategy 2</v>
      </c>
      <c r="L58" s="142">
        <f ca="1">SUMIF(F58:J76,K58,J58:J77)</f>
        <v>0</v>
      </c>
    </row>
    <row r="59" spans="1:12" x14ac:dyDescent="0.25">
      <c r="A59" s="103" t="s">
        <v>218</v>
      </c>
      <c r="B59" s="183"/>
      <c r="C59" s="117" t="s">
        <v>155</v>
      </c>
      <c r="D59" s="194"/>
      <c r="E59" s="185" t="s">
        <v>186</v>
      </c>
      <c r="F59" s="118" t="s">
        <v>190</v>
      </c>
      <c r="G59" s="190">
        <v>1</v>
      </c>
      <c r="H59" s="190"/>
      <c r="I59" s="190"/>
      <c r="J59" s="136">
        <f t="shared" si="4"/>
        <v>0</v>
      </c>
      <c r="K59" s="2" t="str">
        <f>'Consolidated SW Program Plan'!B7</f>
        <v>Example Strategy 3</v>
      </c>
      <c r="L59" s="142">
        <f ca="1">SUMIF(E59:J77,K59,J59:J77)</f>
        <v>0</v>
      </c>
    </row>
    <row r="60" spans="1:12" x14ac:dyDescent="0.25">
      <c r="A60" s="103" t="s">
        <v>218</v>
      </c>
      <c r="B60" s="183"/>
      <c r="C60" s="117" t="s">
        <v>157</v>
      </c>
      <c r="D60" s="194"/>
      <c r="E60" s="185" t="s">
        <v>192</v>
      </c>
      <c r="F60" s="118" t="s">
        <v>158</v>
      </c>
      <c r="G60" s="190"/>
      <c r="H60" s="190"/>
      <c r="I60" s="190"/>
      <c r="J60" s="136">
        <f t="shared" si="4"/>
        <v>0</v>
      </c>
      <c r="K60" s="2" t="str">
        <f>'Consolidated SW Program Plan'!B8</f>
        <v>[Enter Strategy #4]</v>
      </c>
      <c r="L60" s="142">
        <f ca="1">SUMIF(E60:J77,K60,J60:J77)</f>
        <v>0</v>
      </c>
    </row>
    <row r="61" spans="1:12" x14ac:dyDescent="0.25">
      <c r="A61" s="103" t="s">
        <v>218</v>
      </c>
      <c r="B61" s="183"/>
      <c r="C61" s="117" t="s">
        <v>159</v>
      </c>
      <c r="D61" s="194"/>
      <c r="E61" s="185"/>
      <c r="F61" s="118"/>
      <c r="G61" s="190"/>
      <c r="H61" s="190"/>
      <c r="I61" s="190"/>
      <c r="J61" s="136">
        <f t="shared" si="4"/>
        <v>0</v>
      </c>
      <c r="K61" s="2" t="str">
        <f>'Consolidated SW Program Plan'!B9</f>
        <v>[Enter Strategy #5]</v>
      </c>
      <c r="L61" s="142">
        <f t="shared" ref="L61:L66" ca="1" si="5">SUMIF(E61:I78,K61,I61:I78)</f>
        <v>0</v>
      </c>
    </row>
    <row r="62" spans="1:12" x14ac:dyDescent="0.25">
      <c r="A62" s="103" t="s">
        <v>218</v>
      </c>
      <c r="B62" s="183"/>
      <c r="C62" s="117" t="s">
        <v>161</v>
      </c>
      <c r="D62" s="194"/>
      <c r="E62" s="185"/>
      <c r="F62" s="118"/>
      <c r="G62" s="190"/>
      <c r="H62" s="190"/>
      <c r="I62" s="190"/>
      <c r="J62" s="136">
        <f t="shared" si="4"/>
        <v>0</v>
      </c>
      <c r="K62" s="2" t="str">
        <f>'Consolidated SW Program Plan'!B10</f>
        <v>[Enter Strategy #6]</v>
      </c>
      <c r="L62" s="142">
        <f t="shared" ca="1" si="5"/>
        <v>0</v>
      </c>
    </row>
    <row r="63" spans="1:12" x14ac:dyDescent="0.25">
      <c r="A63" s="103" t="s">
        <v>218</v>
      </c>
      <c r="B63" s="183"/>
      <c r="C63" s="117" t="s">
        <v>163</v>
      </c>
      <c r="D63" s="194"/>
      <c r="E63" s="185"/>
      <c r="F63" s="118"/>
      <c r="G63" s="190"/>
      <c r="H63" s="190"/>
      <c r="I63" s="190"/>
      <c r="J63" s="136">
        <f t="shared" si="4"/>
        <v>0</v>
      </c>
      <c r="K63" s="2" t="str">
        <f>'Consolidated SW Program Plan'!B11</f>
        <v>[Enter Strategy #7]</v>
      </c>
      <c r="L63" s="142">
        <f t="shared" ca="1" si="5"/>
        <v>0</v>
      </c>
    </row>
    <row r="64" spans="1:12" x14ac:dyDescent="0.25">
      <c r="A64" s="103" t="s">
        <v>218</v>
      </c>
      <c r="B64" s="183"/>
      <c r="C64" s="117" t="s">
        <v>165</v>
      </c>
      <c r="D64" s="194"/>
      <c r="E64" s="185"/>
      <c r="F64" s="118"/>
      <c r="G64" s="190"/>
      <c r="H64" s="190"/>
      <c r="I64" s="190"/>
      <c r="J64" s="136">
        <f t="shared" si="4"/>
        <v>0</v>
      </c>
      <c r="K64" s="2" t="str">
        <f>'Consolidated SW Program Plan'!B12</f>
        <v>[Enter Strategy #8]</v>
      </c>
      <c r="L64" s="142">
        <f t="shared" ca="1" si="5"/>
        <v>0</v>
      </c>
    </row>
    <row r="65" spans="1:12" x14ac:dyDescent="0.25">
      <c r="A65" s="103" t="s">
        <v>218</v>
      </c>
      <c r="B65" s="183"/>
      <c r="C65" s="117" t="s">
        <v>167</v>
      </c>
      <c r="D65" s="194"/>
      <c r="E65" s="185"/>
      <c r="F65" s="118"/>
      <c r="G65" s="190"/>
      <c r="H65" s="190"/>
      <c r="I65" s="190"/>
      <c r="J65" s="136">
        <f t="shared" si="4"/>
        <v>0</v>
      </c>
      <c r="K65" s="2" t="str">
        <f>'Consolidated SW Program Plan'!B13</f>
        <v>[Enter Strategy #9]</v>
      </c>
      <c r="L65" s="142">
        <f t="shared" ca="1" si="5"/>
        <v>0</v>
      </c>
    </row>
    <row r="66" spans="1:12" x14ac:dyDescent="0.25">
      <c r="A66" s="103" t="s">
        <v>218</v>
      </c>
      <c r="B66" s="183"/>
      <c r="C66" s="117" t="s">
        <v>169</v>
      </c>
      <c r="D66" s="194"/>
      <c r="E66" s="185"/>
      <c r="F66" s="118"/>
      <c r="G66" s="190"/>
      <c r="H66" s="190"/>
      <c r="I66" s="190"/>
      <c r="J66" s="136">
        <f t="shared" si="4"/>
        <v>0</v>
      </c>
      <c r="K66" s="2" t="str">
        <f>'Consolidated SW Program Plan'!B14</f>
        <v>[Enter Strategy #10]</v>
      </c>
      <c r="L66" s="142">
        <f t="shared" ca="1" si="5"/>
        <v>0</v>
      </c>
    </row>
    <row r="67" spans="1:12" x14ac:dyDescent="0.25">
      <c r="A67" s="103" t="s">
        <v>218</v>
      </c>
      <c r="B67" s="183"/>
      <c r="C67" s="117" t="s">
        <v>193</v>
      </c>
      <c r="D67" s="194"/>
      <c r="E67" s="185"/>
      <c r="F67" s="118"/>
      <c r="G67" s="190"/>
      <c r="H67" s="190"/>
      <c r="I67" s="190"/>
      <c r="J67" s="136">
        <f t="shared" si="4"/>
        <v>0</v>
      </c>
    </row>
    <row r="68" spans="1:12" x14ac:dyDescent="0.25">
      <c r="A68" s="103" t="s">
        <v>218</v>
      </c>
      <c r="B68" s="183"/>
      <c r="C68" s="117" t="s">
        <v>194</v>
      </c>
      <c r="D68" s="194"/>
      <c r="E68" s="185"/>
      <c r="F68" s="118"/>
      <c r="G68" s="190"/>
      <c r="H68" s="190"/>
      <c r="I68" s="190"/>
      <c r="J68" s="136">
        <f t="shared" si="4"/>
        <v>0</v>
      </c>
    </row>
    <row r="69" spans="1:12" x14ac:dyDescent="0.25">
      <c r="A69" s="103" t="s">
        <v>218</v>
      </c>
      <c r="B69" s="183"/>
      <c r="C69" s="117" t="s">
        <v>195</v>
      </c>
      <c r="D69" s="194"/>
      <c r="E69" s="185"/>
      <c r="F69" s="118"/>
      <c r="G69" s="190"/>
      <c r="H69" s="190"/>
      <c r="I69" s="190"/>
      <c r="J69" s="136">
        <f t="shared" si="4"/>
        <v>0</v>
      </c>
    </row>
    <row r="70" spans="1:12" x14ac:dyDescent="0.25">
      <c r="A70" s="103" t="s">
        <v>218</v>
      </c>
      <c r="B70" s="183"/>
      <c r="C70" s="117" t="s">
        <v>196</v>
      </c>
      <c r="D70" s="194"/>
      <c r="E70" s="185"/>
      <c r="F70" s="118"/>
      <c r="G70" s="190"/>
      <c r="H70" s="190"/>
      <c r="I70" s="190"/>
      <c r="J70" s="136">
        <f t="shared" si="4"/>
        <v>0</v>
      </c>
    </row>
    <row r="71" spans="1:12" x14ac:dyDescent="0.25">
      <c r="A71" s="103" t="s">
        <v>218</v>
      </c>
      <c r="B71" s="183"/>
      <c r="C71" s="117" t="s">
        <v>197</v>
      </c>
      <c r="D71" s="194"/>
      <c r="E71" s="185"/>
      <c r="F71" s="118"/>
      <c r="G71" s="190"/>
      <c r="H71" s="190"/>
      <c r="I71" s="190"/>
      <c r="J71" s="136">
        <f t="shared" si="4"/>
        <v>0</v>
      </c>
    </row>
    <row r="72" spans="1:12" x14ac:dyDescent="0.25">
      <c r="A72" s="103" t="s">
        <v>218</v>
      </c>
      <c r="B72" s="183"/>
      <c r="C72" s="117" t="s">
        <v>198</v>
      </c>
      <c r="D72" s="194"/>
      <c r="E72" s="185"/>
      <c r="F72" s="118"/>
      <c r="G72" s="190"/>
      <c r="H72" s="190"/>
      <c r="I72" s="190"/>
      <c r="J72" s="136">
        <f t="shared" si="4"/>
        <v>0</v>
      </c>
    </row>
    <row r="73" spans="1:12" x14ac:dyDescent="0.25">
      <c r="A73" s="103" t="s">
        <v>218</v>
      </c>
      <c r="B73" s="183"/>
      <c r="C73" s="117" t="s">
        <v>199</v>
      </c>
      <c r="D73" s="194"/>
      <c r="E73" s="185"/>
      <c r="F73" s="118"/>
      <c r="G73" s="190"/>
      <c r="H73" s="190"/>
      <c r="I73" s="190"/>
      <c r="J73" s="136">
        <f t="shared" si="4"/>
        <v>0</v>
      </c>
    </row>
    <row r="74" spans="1:12" x14ac:dyDescent="0.25">
      <c r="A74" s="103" t="s">
        <v>218</v>
      </c>
      <c r="B74" s="183"/>
      <c r="C74" s="117" t="s">
        <v>200</v>
      </c>
      <c r="D74" s="194"/>
      <c r="E74" s="185"/>
      <c r="F74" s="118"/>
      <c r="G74" s="190"/>
      <c r="H74" s="190"/>
      <c r="I74" s="190"/>
      <c r="J74" s="136">
        <f t="shared" si="4"/>
        <v>0</v>
      </c>
    </row>
    <row r="75" spans="1:12" x14ac:dyDescent="0.25">
      <c r="A75" s="103" t="s">
        <v>218</v>
      </c>
      <c r="B75" s="183"/>
      <c r="C75" s="117" t="s">
        <v>201</v>
      </c>
      <c r="D75" s="194"/>
      <c r="E75" s="185"/>
      <c r="F75" s="118"/>
      <c r="G75" s="190"/>
      <c r="H75" s="190"/>
      <c r="I75" s="190"/>
      <c r="J75" s="136">
        <f t="shared" si="4"/>
        <v>0</v>
      </c>
    </row>
    <row r="76" spans="1:12" x14ac:dyDescent="0.25">
      <c r="A76" s="103" t="s">
        <v>218</v>
      </c>
      <c r="B76" s="183"/>
      <c r="C76" s="117" t="s">
        <v>202</v>
      </c>
      <c r="D76" s="194"/>
      <c r="E76" s="185"/>
      <c r="F76" s="118"/>
      <c r="G76" s="190"/>
      <c r="H76" s="190"/>
      <c r="I76" s="190"/>
      <c r="J76" s="136">
        <f t="shared" si="4"/>
        <v>0</v>
      </c>
    </row>
    <row r="77" spans="1:12" ht="17.25" thickBot="1" x14ac:dyDescent="0.3">
      <c r="A77" s="27"/>
      <c r="B77" s="49"/>
      <c r="C77" s="110"/>
      <c r="D77" s="275"/>
      <c r="E77" s="109"/>
      <c r="F77" s="28"/>
      <c r="G77" s="111"/>
      <c r="H77" s="111"/>
      <c r="I77" s="111"/>
      <c r="J77" s="137">
        <f>SUM(J57:J76)</f>
        <v>0</v>
      </c>
    </row>
    <row r="78" spans="1:12" ht="15.75" thickTop="1" x14ac:dyDescent="0.25">
      <c r="F78" s="154"/>
    </row>
    <row r="79" spans="1:12" ht="21" x14ac:dyDescent="0.35">
      <c r="A79" s="432" t="s">
        <v>219</v>
      </c>
      <c r="B79" s="432"/>
      <c r="C79" s="432"/>
      <c r="D79" s="432"/>
      <c r="E79" s="432"/>
      <c r="F79" s="432"/>
      <c r="G79" s="432"/>
      <c r="H79" s="432"/>
      <c r="I79" s="432"/>
      <c r="J79" s="433"/>
      <c r="K79" s="433"/>
      <c r="L79" s="254"/>
    </row>
    <row r="80" spans="1:12" s="116" customFormat="1" ht="47.25" x14ac:dyDescent="0.25">
      <c r="A80" s="122" t="s">
        <v>175</v>
      </c>
      <c r="B80" s="119" t="s">
        <v>176</v>
      </c>
      <c r="C80" s="119" t="s">
        <v>177</v>
      </c>
      <c r="D80" s="119" t="s">
        <v>215</v>
      </c>
      <c r="E80" s="119" t="s">
        <v>178</v>
      </c>
      <c r="F80" s="119" t="s">
        <v>52</v>
      </c>
      <c r="G80" s="119" t="s">
        <v>206</v>
      </c>
      <c r="H80" s="119" t="s">
        <v>207</v>
      </c>
      <c r="I80" s="119" t="s">
        <v>216</v>
      </c>
      <c r="J80" s="120" t="s">
        <v>182</v>
      </c>
      <c r="K80" s="121" t="s">
        <v>147</v>
      </c>
      <c r="L80" s="121" t="s">
        <v>220</v>
      </c>
    </row>
    <row r="81" spans="1:12" x14ac:dyDescent="0.25">
      <c r="A81" s="103" t="s">
        <v>221</v>
      </c>
      <c r="B81" s="182"/>
      <c r="C81" s="117" t="s">
        <v>151</v>
      </c>
      <c r="D81" s="194"/>
      <c r="E81" s="184" t="s">
        <v>186</v>
      </c>
      <c r="F81" s="113" t="s">
        <v>211</v>
      </c>
      <c r="G81" s="187">
        <v>1</v>
      </c>
      <c r="H81" s="187"/>
      <c r="I81" s="187"/>
      <c r="J81" s="139">
        <f>H81*I81</f>
        <v>0</v>
      </c>
      <c r="K81" s="2" t="str">
        <f>'Consolidated SW Program Plan'!B5</f>
        <v>Example Strategy 1</v>
      </c>
      <c r="L81" s="142">
        <f ca="1">SUMIF(F81:J100,K81,J81:J100)</f>
        <v>0</v>
      </c>
    </row>
    <row r="82" spans="1:12" x14ac:dyDescent="0.25">
      <c r="A82" s="103" t="s">
        <v>221</v>
      </c>
      <c r="B82" s="183"/>
      <c r="C82" s="117" t="s">
        <v>153</v>
      </c>
      <c r="D82" s="194"/>
      <c r="E82" s="185" t="s">
        <v>186</v>
      </c>
      <c r="F82" s="118" t="s">
        <v>188</v>
      </c>
      <c r="G82" s="190">
        <v>1</v>
      </c>
      <c r="H82" s="190"/>
      <c r="I82" s="190"/>
      <c r="J82" s="139">
        <f t="shared" ref="J82:J100" si="6">H82*I82</f>
        <v>0</v>
      </c>
      <c r="K82" s="2" t="str">
        <f>'Consolidated SW Program Plan'!B6</f>
        <v>Example Strategy 2</v>
      </c>
      <c r="L82" s="142">
        <f ca="1">SUMIF(F82:J100,K82,J82:J101)</f>
        <v>0</v>
      </c>
    </row>
    <row r="83" spans="1:12" x14ac:dyDescent="0.25">
      <c r="A83" s="103" t="s">
        <v>221</v>
      </c>
      <c r="B83" s="183"/>
      <c r="C83" s="117" t="s">
        <v>155</v>
      </c>
      <c r="D83" s="194"/>
      <c r="E83" s="185" t="s">
        <v>186</v>
      </c>
      <c r="F83" s="118" t="s">
        <v>190</v>
      </c>
      <c r="G83" s="190">
        <v>1</v>
      </c>
      <c r="H83" s="190"/>
      <c r="I83" s="190"/>
      <c r="J83" s="139">
        <f t="shared" si="6"/>
        <v>0</v>
      </c>
      <c r="K83" s="2" t="str">
        <f>'Consolidated SW Program Plan'!B7</f>
        <v>Example Strategy 3</v>
      </c>
      <c r="L83" s="142">
        <f ca="1">SUMIF(E83:I102,K83,I83:I102)</f>
        <v>0</v>
      </c>
    </row>
    <row r="84" spans="1:12" x14ac:dyDescent="0.25">
      <c r="A84" s="103" t="s">
        <v>221</v>
      </c>
      <c r="B84" s="183"/>
      <c r="C84" s="117" t="s">
        <v>157</v>
      </c>
      <c r="D84" s="194"/>
      <c r="E84" s="185" t="s">
        <v>192</v>
      </c>
      <c r="F84" s="118" t="s">
        <v>158</v>
      </c>
      <c r="G84" s="190"/>
      <c r="H84" s="190"/>
      <c r="I84" s="190"/>
      <c r="J84" s="139">
        <f t="shared" si="6"/>
        <v>0</v>
      </c>
      <c r="K84" s="2" t="str">
        <f>'Consolidated SW Program Plan'!B8</f>
        <v>[Enter Strategy #4]</v>
      </c>
      <c r="L84" s="142">
        <f ca="1">SUMIF(E84:I103,K84,I84:I103)</f>
        <v>0</v>
      </c>
    </row>
    <row r="85" spans="1:12" x14ac:dyDescent="0.25">
      <c r="A85" s="103" t="s">
        <v>221</v>
      </c>
      <c r="B85" s="183"/>
      <c r="C85" s="117" t="s">
        <v>159</v>
      </c>
      <c r="D85" s="194"/>
      <c r="E85" s="185"/>
      <c r="F85" s="118"/>
      <c r="G85" s="190"/>
      <c r="H85" s="190"/>
      <c r="I85" s="190"/>
      <c r="J85" s="139">
        <f t="shared" si="6"/>
        <v>0</v>
      </c>
      <c r="K85" s="2" t="str">
        <f>'Consolidated SW Program Plan'!B9</f>
        <v>[Enter Strategy #5]</v>
      </c>
      <c r="L85" s="142">
        <f t="shared" ref="L85:L90" ca="1" si="7">SUMIF(E85:I103,K85,I85:I103)</f>
        <v>0</v>
      </c>
    </row>
    <row r="86" spans="1:12" x14ac:dyDescent="0.25">
      <c r="A86" s="103" t="s">
        <v>221</v>
      </c>
      <c r="B86" s="183"/>
      <c r="C86" s="117" t="s">
        <v>161</v>
      </c>
      <c r="D86" s="194"/>
      <c r="E86" s="185"/>
      <c r="F86" s="118"/>
      <c r="G86" s="190"/>
      <c r="H86" s="190"/>
      <c r="I86" s="190"/>
      <c r="J86" s="139">
        <f t="shared" si="6"/>
        <v>0</v>
      </c>
      <c r="K86" s="2" t="str">
        <f>'Consolidated SW Program Plan'!B10</f>
        <v>[Enter Strategy #6]</v>
      </c>
      <c r="L86" s="142">
        <f t="shared" ca="1" si="7"/>
        <v>0</v>
      </c>
    </row>
    <row r="87" spans="1:12" x14ac:dyDescent="0.25">
      <c r="A87" s="103" t="s">
        <v>221</v>
      </c>
      <c r="B87" s="183"/>
      <c r="C87" s="117" t="s">
        <v>163</v>
      </c>
      <c r="D87" s="194"/>
      <c r="E87" s="185"/>
      <c r="F87" s="118"/>
      <c r="G87" s="190"/>
      <c r="H87" s="190"/>
      <c r="I87" s="190"/>
      <c r="J87" s="139">
        <f t="shared" si="6"/>
        <v>0</v>
      </c>
      <c r="K87" s="2" t="str">
        <f>'Consolidated SW Program Plan'!B11</f>
        <v>[Enter Strategy #7]</v>
      </c>
      <c r="L87" s="142">
        <f t="shared" ca="1" si="7"/>
        <v>0</v>
      </c>
    </row>
    <row r="88" spans="1:12" x14ac:dyDescent="0.25">
      <c r="A88" s="103" t="s">
        <v>221</v>
      </c>
      <c r="B88" s="183"/>
      <c r="C88" s="117" t="s">
        <v>165</v>
      </c>
      <c r="D88" s="194"/>
      <c r="E88" s="185"/>
      <c r="F88" s="118"/>
      <c r="G88" s="190"/>
      <c r="H88" s="190"/>
      <c r="I88" s="190"/>
      <c r="J88" s="139">
        <f t="shared" si="6"/>
        <v>0</v>
      </c>
      <c r="K88" s="2" t="str">
        <f>'Consolidated SW Program Plan'!B12</f>
        <v>[Enter Strategy #8]</v>
      </c>
      <c r="L88" s="142">
        <f t="shared" ca="1" si="7"/>
        <v>0</v>
      </c>
    </row>
    <row r="89" spans="1:12" x14ac:dyDescent="0.25">
      <c r="A89" s="103" t="s">
        <v>221</v>
      </c>
      <c r="B89" s="183"/>
      <c r="C89" s="117" t="s">
        <v>167</v>
      </c>
      <c r="D89" s="194"/>
      <c r="E89" s="185"/>
      <c r="F89" s="118"/>
      <c r="G89" s="190"/>
      <c r="H89" s="190"/>
      <c r="I89" s="190"/>
      <c r="J89" s="139">
        <f t="shared" si="6"/>
        <v>0</v>
      </c>
      <c r="K89" s="2" t="str">
        <f>'Consolidated SW Program Plan'!B13</f>
        <v>[Enter Strategy #9]</v>
      </c>
      <c r="L89" s="142">
        <f t="shared" ca="1" si="7"/>
        <v>0</v>
      </c>
    </row>
    <row r="90" spans="1:12" x14ac:dyDescent="0.25">
      <c r="A90" s="103" t="s">
        <v>221</v>
      </c>
      <c r="B90" s="183"/>
      <c r="C90" s="117" t="s">
        <v>169</v>
      </c>
      <c r="D90" s="194"/>
      <c r="E90" s="185"/>
      <c r="F90" s="118"/>
      <c r="G90" s="190"/>
      <c r="H90" s="190"/>
      <c r="I90" s="190"/>
      <c r="J90" s="139">
        <f t="shared" si="6"/>
        <v>0</v>
      </c>
      <c r="K90" s="2" t="str">
        <f>'Consolidated SW Program Plan'!B14</f>
        <v>[Enter Strategy #10]</v>
      </c>
      <c r="L90" s="142">
        <f t="shared" ca="1" si="7"/>
        <v>0</v>
      </c>
    </row>
    <row r="91" spans="1:12" x14ac:dyDescent="0.25">
      <c r="A91" s="103" t="s">
        <v>221</v>
      </c>
      <c r="B91" s="183"/>
      <c r="C91" s="117" t="s">
        <v>193</v>
      </c>
      <c r="D91" s="194"/>
      <c r="E91" s="185"/>
      <c r="F91" s="118"/>
      <c r="G91" s="190"/>
      <c r="H91" s="190"/>
      <c r="I91" s="190"/>
      <c r="J91" s="139">
        <f t="shared" si="6"/>
        <v>0</v>
      </c>
    </row>
    <row r="92" spans="1:12" x14ac:dyDescent="0.25">
      <c r="A92" s="103" t="s">
        <v>221</v>
      </c>
      <c r="B92" s="183"/>
      <c r="C92" s="117" t="s">
        <v>194</v>
      </c>
      <c r="D92" s="194"/>
      <c r="E92" s="185"/>
      <c r="F92" s="118"/>
      <c r="G92" s="190"/>
      <c r="H92" s="190"/>
      <c r="I92" s="190"/>
      <c r="J92" s="139">
        <f t="shared" si="6"/>
        <v>0</v>
      </c>
    </row>
    <row r="93" spans="1:12" x14ac:dyDescent="0.25">
      <c r="A93" s="103" t="s">
        <v>221</v>
      </c>
      <c r="B93" s="183"/>
      <c r="C93" s="117" t="s">
        <v>195</v>
      </c>
      <c r="D93" s="194"/>
      <c r="E93" s="185"/>
      <c r="F93" s="118"/>
      <c r="G93" s="190"/>
      <c r="H93" s="190"/>
      <c r="I93" s="190"/>
      <c r="J93" s="139">
        <f t="shared" si="6"/>
        <v>0</v>
      </c>
    </row>
    <row r="94" spans="1:12" x14ac:dyDescent="0.25">
      <c r="A94" s="103" t="s">
        <v>221</v>
      </c>
      <c r="B94" s="183"/>
      <c r="C94" s="117" t="s">
        <v>196</v>
      </c>
      <c r="D94" s="194"/>
      <c r="E94" s="185"/>
      <c r="F94" s="118"/>
      <c r="G94" s="190"/>
      <c r="H94" s="190"/>
      <c r="I94" s="190"/>
      <c r="J94" s="139">
        <f t="shared" si="6"/>
        <v>0</v>
      </c>
    </row>
    <row r="95" spans="1:12" x14ac:dyDescent="0.25">
      <c r="A95" s="103" t="s">
        <v>221</v>
      </c>
      <c r="B95" s="183"/>
      <c r="C95" s="117" t="s">
        <v>197</v>
      </c>
      <c r="D95" s="194"/>
      <c r="E95" s="185"/>
      <c r="F95" s="118"/>
      <c r="G95" s="190"/>
      <c r="H95" s="190"/>
      <c r="I95" s="190"/>
      <c r="J95" s="139">
        <f t="shared" si="6"/>
        <v>0</v>
      </c>
    </row>
    <row r="96" spans="1:12" x14ac:dyDescent="0.25">
      <c r="A96" s="103" t="s">
        <v>221</v>
      </c>
      <c r="B96" s="183"/>
      <c r="C96" s="117" t="s">
        <v>198</v>
      </c>
      <c r="D96" s="194"/>
      <c r="E96" s="185"/>
      <c r="F96" s="118"/>
      <c r="G96" s="190"/>
      <c r="H96" s="190"/>
      <c r="I96" s="190"/>
      <c r="J96" s="139">
        <f t="shared" si="6"/>
        <v>0</v>
      </c>
    </row>
    <row r="97" spans="1:12" x14ac:dyDescent="0.25">
      <c r="A97" s="103" t="s">
        <v>221</v>
      </c>
      <c r="B97" s="183"/>
      <c r="C97" s="117" t="s">
        <v>199</v>
      </c>
      <c r="D97" s="194"/>
      <c r="E97" s="185"/>
      <c r="F97" s="118"/>
      <c r="G97" s="190"/>
      <c r="H97" s="190"/>
      <c r="I97" s="190"/>
      <c r="J97" s="139">
        <f t="shared" si="6"/>
        <v>0</v>
      </c>
    </row>
    <row r="98" spans="1:12" x14ac:dyDescent="0.25">
      <c r="A98" s="103" t="s">
        <v>221</v>
      </c>
      <c r="B98" s="183"/>
      <c r="C98" s="117" t="s">
        <v>200</v>
      </c>
      <c r="D98" s="194"/>
      <c r="E98" s="185"/>
      <c r="F98" s="118"/>
      <c r="G98" s="190"/>
      <c r="H98" s="190"/>
      <c r="I98" s="190"/>
      <c r="J98" s="139">
        <f t="shared" si="6"/>
        <v>0</v>
      </c>
    </row>
    <row r="99" spans="1:12" x14ac:dyDescent="0.25">
      <c r="A99" s="103" t="s">
        <v>221</v>
      </c>
      <c r="B99" s="183"/>
      <c r="C99" s="117" t="s">
        <v>201</v>
      </c>
      <c r="D99" s="194"/>
      <c r="E99" s="185"/>
      <c r="F99" s="118"/>
      <c r="G99" s="190"/>
      <c r="H99" s="190"/>
      <c r="I99" s="190"/>
      <c r="J99" s="139">
        <f t="shared" si="6"/>
        <v>0</v>
      </c>
    </row>
    <row r="100" spans="1:12" x14ac:dyDescent="0.25">
      <c r="A100" s="103" t="s">
        <v>221</v>
      </c>
      <c r="B100" s="183"/>
      <c r="C100" s="117" t="s">
        <v>202</v>
      </c>
      <c r="D100" s="194"/>
      <c r="E100" s="185"/>
      <c r="F100" s="118"/>
      <c r="G100" s="190"/>
      <c r="H100" s="190"/>
      <c r="I100" s="190"/>
      <c r="J100" s="139">
        <f t="shared" si="6"/>
        <v>0</v>
      </c>
    </row>
    <row r="101" spans="1:12" ht="17.25" thickBot="1" x14ac:dyDescent="0.3">
      <c r="A101" s="27"/>
      <c r="B101" s="49"/>
      <c r="C101" s="110"/>
      <c r="D101" s="275"/>
      <c r="E101" s="109"/>
      <c r="F101" s="28"/>
      <c r="G101" s="111"/>
      <c r="H101" s="111"/>
      <c r="I101" s="111"/>
      <c r="J101" s="137">
        <f>SUM(J81:J100)</f>
        <v>0</v>
      </c>
    </row>
    <row r="102" spans="1:12" ht="15.75" thickTop="1" x14ac:dyDescent="0.25">
      <c r="F102" s="154"/>
    </row>
    <row r="103" spans="1:12" x14ac:dyDescent="0.25">
      <c r="F103" s="154"/>
    </row>
    <row r="104" spans="1:12" ht="21" x14ac:dyDescent="0.35">
      <c r="A104" s="432" t="s">
        <v>222</v>
      </c>
      <c r="B104" s="432"/>
      <c r="C104" s="432"/>
      <c r="D104" s="432"/>
      <c r="E104" s="432"/>
      <c r="F104" s="432"/>
      <c r="G104" s="432"/>
      <c r="H104" s="432"/>
      <c r="I104" s="432"/>
      <c r="J104" s="433"/>
      <c r="K104" s="433"/>
      <c r="L104" s="254"/>
    </row>
    <row r="105" spans="1:12" s="116" customFormat="1" ht="47.25" x14ac:dyDescent="0.25">
      <c r="A105" s="122" t="s">
        <v>175</v>
      </c>
      <c r="B105" s="119" t="s">
        <v>176</v>
      </c>
      <c r="C105" s="119" t="s">
        <v>177</v>
      </c>
      <c r="D105" s="119" t="s">
        <v>215</v>
      </c>
      <c r="E105" s="119" t="s">
        <v>178</v>
      </c>
      <c r="F105" s="119" t="s">
        <v>52</v>
      </c>
      <c r="G105" s="119" t="s">
        <v>206</v>
      </c>
      <c r="H105" s="119" t="s">
        <v>207</v>
      </c>
      <c r="I105" s="119" t="s">
        <v>216</v>
      </c>
      <c r="J105" s="120" t="s">
        <v>223</v>
      </c>
      <c r="K105" s="121" t="s">
        <v>147</v>
      </c>
      <c r="L105" s="121" t="s">
        <v>224</v>
      </c>
    </row>
    <row r="106" spans="1:12" x14ac:dyDescent="0.25">
      <c r="A106" s="103" t="s">
        <v>225</v>
      </c>
      <c r="B106" s="182"/>
      <c r="C106" s="117" t="s">
        <v>151</v>
      </c>
      <c r="D106" s="194"/>
      <c r="E106" s="184" t="s">
        <v>186</v>
      </c>
      <c r="F106" s="113" t="s">
        <v>211</v>
      </c>
      <c r="G106" s="187">
        <v>1</v>
      </c>
      <c r="H106" s="187"/>
      <c r="I106" s="187"/>
      <c r="J106" s="139">
        <f>H106*I106</f>
        <v>0</v>
      </c>
      <c r="K106" s="2" t="str">
        <f>'Consolidated SW Program Plan'!B5</f>
        <v>Example Strategy 1</v>
      </c>
      <c r="L106" s="142">
        <f ca="1">SUMIF(F106:J125,K106,J106:J125)</f>
        <v>0</v>
      </c>
    </row>
    <row r="107" spans="1:12" x14ac:dyDescent="0.25">
      <c r="A107" s="103" t="s">
        <v>225</v>
      </c>
      <c r="B107" s="183"/>
      <c r="C107" s="117" t="s">
        <v>153</v>
      </c>
      <c r="D107" s="194"/>
      <c r="E107" s="185" t="s">
        <v>186</v>
      </c>
      <c r="F107" s="118" t="s">
        <v>188</v>
      </c>
      <c r="G107" s="190">
        <v>1</v>
      </c>
      <c r="H107" s="190"/>
      <c r="I107" s="190"/>
      <c r="J107" s="139">
        <f t="shared" ref="J107:J125" si="8">H107*I107</f>
        <v>0</v>
      </c>
      <c r="K107" s="2" t="str">
        <f>'Consolidated SW Program Plan'!B6</f>
        <v>Example Strategy 2</v>
      </c>
      <c r="L107" s="142">
        <f ca="1">SUMIF(F107:J125,K107,J107:J126)</f>
        <v>0</v>
      </c>
    </row>
    <row r="108" spans="1:12" x14ac:dyDescent="0.25">
      <c r="A108" s="103" t="s">
        <v>225</v>
      </c>
      <c r="B108" s="183"/>
      <c r="C108" s="117" t="s">
        <v>155</v>
      </c>
      <c r="D108" s="194"/>
      <c r="E108" s="185" t="s">
        <v>186</v>
      </c>
      <c r="F108" s="118" t="s">
        <v>190</v>
      </c>
      <c r="G108" s="190">
        <v>1</v>
      </c>
      <c r="H108" s="190"/>
      <c r="I108" s="190"/>
      <c r="J108" s="139">
        <f t="shared" si="8"/>
        <v>0</v>
      </c>
      <c r="K108" s="2" t="str">
        <f>'Consolidated SW Program Plan'!B7</f>
        <v>Example Strategy 3</v>
      </c>
      <c r="L108" s="142">
        <f t="shared" ref="L108:L115" ca="1" si="9">SUMIF(E108:I127,K108,I108:I127)</f>
        <v>0</v>
      </c>
    </row>
    <row r="109" spans="1:12" x14ac:dyDescent="0.25">
      <c r="A109" s="103" t="s">
        <v>225</v>
      </c>
      <c r="B109" s="183"/>
      <c r="C109" s="117" t="s">
        <v>157</v>
      </c>
      <c r="D109" s="194"/>
      <c r="E109" s="185" t="s">
        <v>192</v>
      </c>
      <c r="F109" s="118" t="s">
        <v>158</v>
      </c>
      <c r="G109" s="190"/>
      <c r="H109" s="190"/>
      <c r="I109" s="190"/>
      <c r="J109" s="139">
        <f t="shared" si="8"/>
        <v>0</v>
      </c>
      <c r="K109" s="2" t="str">
        <f>'Consolidated SW Program Plan'!B8</f>
        <v>[Enter Strategy #4]</v>
      </c>
      <c r="L109" s="142">
        <f t="shared" ca="1" si="9"/>
        <v>0</v>
      </c>
    </row>
    <row r="110" spans="1:12" x14ac:dyDescent="0.25">
      <c r="A110" s="103" t="s">
        <v>225</v>
      </c>
      <c r="B110" s="183"/>
      <c r="C110" s="117" t="s">
        <v>159</v>
      </c>
      <c r="D110" s="194"/>
      <c r="E110" s="185"/>
      <c r="F110" s="118"/>
      <c r="G110" s="190"/>
      <c r="H110" s="190"/>
      <c r="I110" s="190"/>
      <c r="J110" s="139">
        <f t="shared" si="8"/>
        <v>0</v>
      </c>
      <c r="K110" s="2" t="str">
        <f>'Consolidated SW Program Plan'!B9</f>
        <v>[Enter Strategy #5]</v>
      </c>
      <c r="L110" s="142">
        <f t="shared" ca="1" si="9"/>
        <v>0</v>
      </c>
    </row>
    <row r="111" spans="1:12" x14ac:dyDescent="0.25">
      <c r="A111" s="103" t="s">
        <v>225</v>
      </c>
      <c r="B111" s="183"/>
      <c r="C111" s="117" t="s">
        <v>161</v>
      </c>
      <c r="D111" s="194"/>
      <c r="E111" s="185"/>
      <c r="F111" s="118"/>
      <c r="G111" s="190"/>
      <c r="H111" s="190"/>
      <c r="I111" s="190"/>
      <c r="J111" s="139">
        <f t="shared" si="8"/>
        <v>0</v>
      </c>
      <c r="K111" s="2" t="str">
        <f>'Consolidated SW Program Plan'!B10</f>
        <v>[Enter Strategy #6]</v>
      </c>
      <c r="L111" s="142">
        <f t="shared" ca="1" si="9"/>
        <v>0</v>
      </c>
    </row>
    <row r="112" spans="1:12" x14ac:dyDescent="0.25">
      <c r="A112" s="103" t="s">
        <v>225</v>
      </c>
      <c r="B112" s="183"/>
      <c r="C112" s="117" t="s">
        <v>163</v>
      </c>
      <c r="D112" s="194"/>
      <c r="E112" s="185"/>
      <c r="F112" s="118"/>
      <c r="G112" s="190"/>
      <c r="H112" s="190"/>
      <c r="I112" s="190"/>
      <c r="J112" s="139">
        <f t="shared" si="8"/>
        <v>0</v>
      </c>
      <c r="K112" s="2" t="str">
        <f>'Consolidated SW Program Plan'!B11</f>
        <v>[Enter Strategy #7]</v>
      </c>
      <c r="L112" s="142">
        <f t="shared" ca="1" si="9"/>
        <v>0</v>
      </c>
    </row>
    <row r="113" spans="1:12" x14ac:dyDescent="0.25">
      <c r="A113" s="103" t="s">
        <v>225</v>
      </c>
      <c r="B113" s="183"/>
      <c r="C113" s="117" t="s">
        <v>165</v>
      </c>
      <c r="D113" s="194"/>
      <c r="E113" s="185"/>
      <c r="F113" s="118"/>
      <c r="G113" s="190"/>
      <c r="H113" s="190"/>
      <c r="I113" s="190"/>
      <c r="J113" s="139">
        <f t="shared" si="8"/>
        <v>0</v>
      </c>
      <c r="K113" s="2" t="str">
        <f>'Consolidated SW Program Plan'!B12</f>
        <v>[Enter Strategy #8]</v>
      </c>
      <c r="L113" s="142">
        <f t="shared" ca="1" si="9"/>
        <v>0</v>
      </c>
    </row>
    <row r="114" spans="1:12" x14ac:dyDescent="0.25">
      <c r="A114" s="103" t="s">
        <v>225</v>
      </c>
      <c r="B114" s="183"/>
      <c r="C114" s="117" t="s">
        <v>167</v>
      </c>
      <c r="D114" s="194"/>
      <c r="E114" s="185"/>
      <c r="F114" s="118"/>
      <c r="G114" s="190"/>
      <c r="H114" s="190"/>
      <c r="I114" s="190"/>
      <c r="J114" s="139">
        <f t="shared" si="8"/>
        <v>0</v>
      </c>
      <c r="K114" s="2" t="str">
        <f>'Consolidated SW Program Plan'!B13</f>
        <v>[Enter Strategy #9]</v>
      </c>
      <c r="L114" s="142">
        <f t="shared" ca="1" si="9"/>
        <v>0</v>
      </c>
    </row>
    <row r="115" spans="1:12" x14ac:dyDescent="0.25">
      <c r="A115" s="103" t="s">
        <v>225</v>
      </c>
      <c r="B115" s="183"/>
      <c r="C115" s="117" t="s">
        <v>169</v>
      </c>
      <c r="D115" s="194"/>
      <c r="E115" s="185"/>
      <c r="F115" s="118"/>
      <c r="G115" s="190"/>
      <c r="H115" s="190"/>
      <c r="I115" s="190"/>
      <c r="J115" s="139">
        <f t="shared" si="8"/>
        <v>0</v>
      </c>
      <c r="K115" s="2" t="str">
        <f>'Consolidated SW Program Plan'!B14</f>
        <v>[Enter Strategy #10]</v>
      </c>
      <c r="L115" s="142">
        <f t="shared" ca="1" si="9"/>
        <v>0</v>
      </c>
    </row>
    <row r="116" spans="1:12" x14ac:dyDescent="0.25">
      <c r="A116" s="103" t="s">
        <v>225</v>
      </c>
      <c r="B116" s="183"/>
      <c r="C116" s="117" t="s">
        <v>193</v>
      </c>
      <c r="D116" s="194"/>
      <c r="E116" s="185"/>
      <c r="F116" s="118"/>
      <c r="G116" s="190"/>
      <c r="H116" s="190"/>
      <c r="I116" s="190"/>
      <c r="J116" s="139">
        <f t="shared" si="8"/>
        <v>0</v>
      </c>
    </row>
    <row r="117" spans="1:12" x14ac:dyDescent="0.25">
      <c r="A117" s="103" t="s">
        <v>225</v>
      </c>
      <c r="B117" s="183"/>
      <c r="C117" s="117" t="s">
        <v>194</v>
      </c>
      <c r="D117" s="194"/>
      <c r="E117" s="185"/>
      <c r="F117" s="118"/>
      <c r="G117" s="190"/>
      <c r="H117" s="190"/>
      <c r="I117" s="190"/>
      <c r="J117" s="139">
        <f t="shared" si="8"/>
        <v>0</v>
      </c>
    </row>
    <row r="118" spans="1:12" x14ac:dyDescent="0.25">
      <c r="A118" s="103" t="s">
        <v>225</v>
      </c>
      <c r="B118" s="183"/>
      <c r="C118" s="117" t="s">
        <v>195</v>
      </c>
      <c r="D118" s="194"/>
      <c r="E118" s="185"/>
      <c r="F118" s="118"/>
      <c r="G118" s="190"/>
      <c r="H118" s="190"/>
      <c r="I118" s="190"/>
      <c r="J118" s="139">
        <f t="shared" si="8"/>
        <v>0</v>
      </c>
    </row>
    <row r="119" spans="1:12" x14ac:dyDescent="0.25">
      <c r="A119" s="103" t="s">
        <v>225</v>
      </c>
      <c r="B119" s="183"/>
      <c r="C119" s="117" t="s">
        <v>196</v>
      </c>
      <c r="D119" s="194"/>
      <c r="E119" s="185"/>
      <c r="F119" s="118"/>
      <c r="G119" s="190"/>
      <c r="H119" s="190"/>
      <c r="I119" s="190"/>
      <c r="J119" s="139">
        <f t="shared" si="8"/>
        <v>0</v>
      </c>
    </row>
    <row r="120" spans="1:12" x14ac:dyDescent="0.25">
      <c r="A120" s="103" t="s">
        <v>225</v>
      </c>
      <c r="B120" s="183"/>
      <c r="C120" s="117" t="s">
        <v>197</v>
      </c>
      <c r="D120" s="194"/>
      <c r="E120" s="185"/>
      <c r="F120" s="118"/>
      <c r="G120" s="190"/>
      <c r="H120" s="190"/>
      <c r="I120" s="190"/>
      <c r="J120" s="139">
        <f t="shared" si="8"/>
        <v>0</v>
      </c>
    </row>
    <row r="121" spans="1:12" x14ac:dyDescent="0.25">
      <c r="A121" s="103" t="s">
        <v>225</v>
      </c>
      <c r="B121" s="183"/>
      <c r="C121" s="117" t="s">
        <v>198</v>
      </c>
      <c r="D121" s="194"/>
      <c r="E121" s="185"/>
      <c r="F121" s="118"/>
      <c r="G121" s="190"/>
      <c r="H121" s="190"/>
      <c r="I121" s="190"/>
      <c r="J121" s="139">
        <f t="shared" si="8"/>
        <v>0</v>
      </c>
    </row>
    <row r="122" spans="1:12" x14ac:dyDescent="0.25">
      <c r="A122" s="103" t="s">
        <v>225</v>
      </c>
      <c r="B122" s="183"/>
      <c r="C122" s="117" t="s">
        <v>199</v>
      </c>
      <c r="D122" s="194"/>
      <c r="E122" s="185"/>
      <c r="F122" s="118"/>
      <c r="G122" s="190"/>
      <c r="H122" s="190"/>
      <c r="I122" s="190"/>
      <c r="J122" s="139">
        <f t="shared" si="8"/>
        <v>0</v>
      </c>
    </row>
    <row r="123" spans="1:12" x14ac:dyDescent="0.25">
      <c r="A123" s="103" t="s">
        <v>225</v>
      </c>
      <c r="B123" s="183"/>
      <c r="C123" s="117" t="s">
        <v>200</v>
      </c>
      <c r="D123" s="194"/>
      <c r="E123" s="185"/>
      <c r="F123" s="118"/>
      <c r="G123" s="190"/>
      <c r="H123" s="190"/>
      <c r="I123" s="190"/>
      <c r="J123" s="139">
        <f t="shared" si="8"/>
        <v>0</v>
      </c>
    </row>
    <row r="124" spans="1:12" x14ac:dyDescent="0.25">
      <c r="A124" s="103" t="s">
        <v>225</v>
      </c>
      <c r="B124" s="183"/>
      <c r="C124" s="117" t="s">
        <v>201</v>
      </c>
      <c r="D124" s="194"/>
      <c r="E124" s="185"/>
      <c r="F124" s="118"/>
      <c r="G124" s="190"/>
      <c r="H124" s="190"/>
      <c r="I124" s="190"/>
      <c r="J124" s="139">
        <f t="shared" si="8"/>
        <v>0</v>
      </c>
    </row>
    <row r="125" spans="1:12" x14ac:dyDescent="0.25">
      <c r="A125" s="103" t="s">
        <v>225</v>
      </c>
      <c r="B125" s="183"/>
      <c r="C125" s="117" t="s">
        <v>202</v>
      </c>
      <c r="D125" s="194"/>
      <c r="E125" s="185"/>
      <c r="F125" s="118"/>
      <c r="G125" s="190"/>
      <c r="H125" s="190"/>
      <c r="I125" s="190"/>
      <c r="J125" s="139">
        <f t="shared" si="8"/>
        <v>0</v>
      </c>
    </row>
    <row r="126" spans="1:12" ht="17.25" thickBot="1" x14ac:dyDescent="0.3">
      <c r="A126" s="27"/>
      <c r="B126" s="49"/>
      <c r="C126" s="110"/>
      <c r="D126" s="275"/>
      <c r="E126" s="109"/>
      <c r="F126" s="28"/>
      <c r="G126" s="111"/>
      <c r="H126" s="111"/>
      <c r="I126" s="111"/>
      <c r="J126" s="137">
        <f>SUM(J106:J125)</f>
        <v>0</v>
      </c>
    </row>
    <row r="127" spans="1:12" ht="15.75" thickTop="1" x14ac:dyDescent="0.25">
      <c r="F127" s="154"/>
    </row>
  </sheetData>
  <sheetProtection formatCells="0" formatColumns="0" formatRows="0"/>
  <dataConsolidate/>
  <mergeCells count="11">
    <mergeCell ref="A104:I104"/>
    <mergeCell ref="J104:K104"/>
    <mergeCell ref="A31:I31"/>
    <mergeCell ref="A55:I55"/>
    <mergeCell ref="A1:L1"/>
    <mergeCell ref="A29:L29"/>
    <mergeCell ref="A2:I2"/>
    <mergeCell ref="A5:I5"/>
    <mergeCell ref="A3:L4"/>
    <mergeCell ref="A79:I79"/>
    <mergeCell ref="J79:K79"/>
  </mergeCells>
  <phoneticPr fontId="35" type="noConversion"/>
  <conditionalFormatting sqref="N5">
    <cfRule type="cellIs" dxfId="4" priority="2" operator="greaterThan">
      <formula>-22000</formula>
    </cfRule>
    <cfRule type="cellIs" dxfId="3" priority="3" operator="lessThan">
      <formula>1</formula>
    </cfRule>
    <cfRule type="cellIs" dxfId="2" priority="4" operator="equal">
      <formula>0</formula>
    </cfRule>
    <cfRule type="cellIs" dxfId="1" priority="5" operator="equal">
      <formula>" $-   "</formula>
    </cfRule>
  </conditionalFormatting>
  <hyperlinks>
    <hyperlink ref="A1" location="'Application Shortcuts'!A1" display="Application Section" xr:uid="{EE751FD1-100A-4579-8937-EE2E2E456FCE}"/>
  </hyperlinks>
  <pageMargins left="0.25" right="0.25" top="0.75" bottom="0.75" header="0.3" footer="0.3"/>
  <pageSetup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greaterThan" id="{E2F08CAB-F9C3-41A3-8BB0-534558E522A6}">
            <xm:f>'ConApp Budget Summary'!$D$14</xm:f>
            <x14:dxf>
              <font>
                <color rgb="FF9C0006"/>
              </font>
              <fill>
                <patternFill>
                  <bgColor rgb="FFFFC7CE"/>
                </patternFill>
              </fill>
            </x14:dxf>
          </x14:cfRule>
          <xm:sqref>N5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8F98527-3CA1-4281-978B-5A07164FC0E5}">
          <x14:formula1>
            <xm:f>Data!$A$8:$A$14</xm:f>
          </x14:formula1>
          <xm:sqref>D30 E33:E52 D53 O29 D7:D28 F54 E57:E76 D77 E81:E100 D101 E106:E125 D126</xm:sqref>
        </x14:dataValidation>
        <x14:dataValidation type="list" allowBlank="1" showInputMessage="1" showErrorMessage="1" xr:uid="{FA6F1E5D-2601-446E-9962-E159A0AC3F88}">
          <x14:formula1>
            <xm:f>'Consolidated SW Program Plan'!$B$5:$B$14</xm:f>
          </x14:formula1>
          <xm:sqref>E30 E126 F106:F125 E101 F81:F100 E77 F57:F76 G54:H54 E7:E28 P29 E53 F33:F52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713B-7734-4AA4-AC11-0E619FBF8D0B}">
  <sheetPr>
    <tabColor rgb="FF002060"/>
    <pageSetUpPr fitToPage="1"/>
  </sheetPr>
  <dimension ref="A1:M25"/>
  <sheetViews>
    <sheetView workbookViewId="0">
      <selection activeCell="B1" sqref="B1"/>
    </sheetView>
  </sheetViews>
  <sheetFormatPr defaultRowHeight="15" x14ac:dyDescent="0.25"/>
  <cols>
    <col min="1" max="1" width="7.5703125" customWidth="1"/>
    <col min="2" max="2" width="132.42578125" style="42" customWidth="1"/>
    <col min="3" max="3" width="21.5703125" customWidth="1"/>
  </cols>
  <sheetData>
    <row r="1" spans="1:13" ht="15.75" x14ac:dyDescent="0.25">
      <c r="A1" s="169"/>
      <c r="B1" s="278" t="s">
        <v>461</v>
      </c>
      <c r="C1" s="168"/>
      <c r="D1" s="168"/>
      <c r="E1" s="168"/>
      <c r="F1" s="168"/>
      <c r="G1" s="168"/>
      <c r="H1" s="168"/>
      <c r="I1" s="168"/>
      <c r="J1" s="168"/>
      <c r="K1" s="168"/>
      <c r="L1" s="168"/>
      <c r="M1" s="168"/>
    </row>
    <row r="2" spans="1:13" ht="21" customHeight="1" x14ac:dyDescent="0.35">
      <c r="A2" s="438" t="s">
        <v>226</v>
      </c>
      <c r="B2" s="438"/>
    </row>
    <row r="3" spans="1:13" ht="105" x14ac:dyDescent="0.25">
      <c r="A3" s="36" t="s">
        <v>131</v>
      </c>
      <c r="B3" s="61" t="s">
        <v>227</v>
      </c>
    </row>
    <row r="4" spans="1:13" ht="75" customHeight="1" x14ac:dyDescent="0.25">
      <c r="A4" s="36"/>
      <c r="B4" s="185"/>
    </row>
    <row r="5" spans="1:13" ht="30" x14ac:dyDescent="0.25">
      <c r="A5" s="36" t="s">
        <v>135</v>
      </c>
      <c r="B5" s="33" t="s">
        <v>228</v>
      </c>
    </row>
    <row r="6" spans="1:13" ht="74.25" customHeight="1" x14ac:dyDescent="0.25">
      <c r="A6" s="36"/>
      <c r="B6" s="197"/>
    </row>
    <row r="7" spans="1:13" s="2" customFormat="1" ht="45" x14ac:dyDescent="0.25">
      <c r="A7" s="36" t="s">
        <v>139</v>
      </c>
      <c r="B7" s="40" t="s">
        <v>229</v>
      </c>
    </row>
    <row r="8" spans="1:13" s="2" customFormat="1" ht="90.75" customHeight="1" x14ac:dyDescent="0.25">
      <c r="A8" s="36"/>
      <c r="B8" s="185"/>
    </row>
    <row r="9" spans="1:13" ht="45" x14ac:dyDescent="0.25">
      <c r="A9" s="36" t="s">
        <v>143</v>
      </c>
      <c r="B9" s="40" t="s">
        <v>230</v>
      </c>
    </row>
    <row r="10" spans="1:13" ht="94.5" customHeight="1" x14ac:dyDescent="0.25">
      <c r="A10" s="36"/>
      <c r="B10" s="185"/>
    </row>
    <row r="11" spans="1:13" ht="45" x14ac:dyDescent="0.25">
      <c r="A11" s="36" t="s">
        <v>231</v>
      </c>
      <c r="B11" s="41" t="s">
        <v>232</v>
      </c>
    </row>
    <row r="12" spans="1:13" ht="86.25" customHeight="1" x14ac:dyDescent="0.25">
      <c r="A12" s="36"/>
      <c r="B12" s="185"/>
    </row>
    <row r="13" spans="1:13" ht="60" x14ac:dyDescent="0.25">
      <c r="A13" s="36" t="s">
        <v>233</v>
      </c>
      <c r="B13" s="41" t="s">
        <v>234</v>
      </c>
    </row>
    <row r="14" spans="1:13" ht="69.75" customHeight="1" x14ac:dyDescent="0.25">
      <c r="A14" s="36"/>
      <c r="B14" s="185"/>
    </row>
    <row r="15" spans="1:13" ht="60" x14ac:dyDescent="0.25">
      <c r="A15" s="36" t="s">
        <v>235</v>
      </c>
      <c r="B15" s="41" t="s">
        <v>236</v>
      </c>
    </row>
    <row r="16" spans="1:13" ht="70.5" customHeight="1" x14ac:dyDescent="0.25">
      <c r="A16" s="36"/>
      <c r="B16" s="185"/>
    </row>
    <row r="17" spans="1:2" ht="30" x14ac:dyDescent="0.25">
      <c r="A17" s="36" t="s">
        <v>237</v>
      </c>
      <c r="B17" s="41" t="s">
        <v>238</v>
      </c>
    </row>
    <row r="18" spans="1:2" ht="60" customHeight="1" x14ac:dyDescent="0.25">
      <c r="A18" s="36"/>
      <c r="B18" s="185"/>
    </row>
    <row r="19" spans="1:2" x14ac:dyDescent="0.25">
      <c r="A19" s="36" t="s">
        <v>239</v>
      </c>
      <c r="B19" s="41" t="s">
        <v>240</v>
      </c>
    </row>
    <row r="20" spans="1:2" ht="77.25" customHeight="1" thickBot="1" x14ac:dyDescent="0.3">
      <c r="A20" s="101"/>
      <c r="B20" s="185"/>
    </row>
    <row r="21" spans="1:2" ht="30" x14ac:dyDescent="0.25">
      <c r="A21" s="58" t="s">
        <v>241</v>
      </c>
      <c r="B21" s="63" t="s">
        <v>242</v>
      </c>
    </row>
    <row r="22" spans="1:2" ht="64.5" customHeight="1" x14ac:dyDescent="0.25">
      <c r="A22" s="102"/>
      <c r="B22" s="184"/>
    </row>
    <row r="23" spans="1:2" ht="30.75" thickBot="1" x14ac:dyDescent="0.3">
      <c r="A23" s="59" t="s">
        <v>243</v>
      </c>
      <c r="B23" s="198" t="s">
        <v>244</v>
      </c>
    </row>
    <row r="24" spans="1:2" ht="102" customHeight="1" x14ac:dyDescent="0.25">
      <c r="A24" s="101"/>
      <c r="B24" s="185"/>
    </row>
    <row r="25" spans="1:2" x14ac:dyDescent="0.25">
      <c r="A25" s="29"/>
      <c r="B25" s="47"/>
    </row>
  </sheetData>
  <mergeCells count="1">
    <mergeCell ref="A2:B2"/>
  </mergeCells>
  <hyperlinks>
    <hyperlink ref="B1" location="'Application Shortcuts'!A1" display="Application Section" xr:uid="{5FB4BECF-FFCB-47B1-B9D3-5AC84832A31D}"/>
  </hyperlinks>
  <pageMargins left="0.25" right="0.25" top="0.75" bottom="0.75" header="0.3" footer="0.3"/>
  <pageSetup scale="95" fitToHeight="0" orientation="landscape" r:id="rId1"/>
  <ignoredErrors>
    <ignoredError sqref="A11 A23 A5 A7 A9 A15 A17 A19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F82D-0488-4FEC-9B56-E33F431AB3E3}">
  <sheetPr>
    <tabColor rgb="FF002060"/>
    <pageSetUpPr fitToPage="1"/>
  </sheetPr>
  <dimension ref="A1:C21"/>
  <sheetViews>
    <sheetView workbookViewId="0">
      <selection sqref="A1:A1048576"/>
    </sheetView>
  </sheetViews>
  <sheetFormatPr defaultRowHeight="15" x14ac:dyDescent="0.25"/>
  <cols>
    <col min="1" max="1" width="6.7109375" customWidth="1"/>
    <col min="2" max="2" width="122.85546875" style="42" customWidth="1"/>
    <col min="3" max="3" width="30.85546875" customWidth="1"/>
  </cols>
  <sheetData>
    <row r="1" spans="1:3" ht="15.75" x14ac:dyDescent="0.25">
      <c r="A1" s="169"/>
      <c r="B1" s="278" t="s">
        <v>461</v>
      </c>
    </row>
    <row r="2" spans="1:3" ht="21" customHeight="1" x14ac:dyDescent="0.25">
      <c r="A2" s="439" t="s">
        <v>97</v>
      </c>
      <c r="B2" s="439"/>
      <c r="C2" s="157"/>
    </row>
    <row r="3" spans="1:3" ht="210" x14ac:dyDescent="0.25">
      <c r="A3" s="36" t="s">
        <v>131</v>
      </c>
      <c r="B3" s="61" t="s">
        <v>245</v>
      </c>
    </row>
    <row r="4" spans="1:3" ht="60.75" customHeight="1" x14ac:dyDescent="0.25">
      <c r="A4" s="36"/>
      <c r="B4" s="185"/>
    </row>
    <row r="5" spans="1:3" ht="30" x14ac:dyDescent="0.25">
      <c r="A5" s="36" t="s">
        <v>135</v>
      </c>
      <c r="B5" s="62" t="s">
        <v>246</v>
      </c>
    </row>
    <row r="6" spans="1:3" ht="63" customHeight="1" x14ac:dyDescent="0.25">
      <c r="A6" s="36"/>
      <c r="B6" s="185"/>
    </row>
    <row r="7" spans="1:3" s="2" customFormat="1" ht="45" x14ac:dyDescent="0.25">
      <c r="A7" s="36" t="s">
        <v>139</v>
      </c>
      <c r="B7" s="63" t="s">
        <v>247</v>
      </c>
    </row>
    <row r="8" spans="1:3" s="2" customFormat="1" ht="70.5" customHeight="1" x14ac:dyDescent="0.25">
      <c r="A8" s="36"/>
      <c r="B8" s="185"/>
    </row>
    <row r="9" spans="1:3" ht="45" x14ac:dyDescent="0.25">
      <c r="A9" s="36" t="s">
        <v>143</v>
      </c>
      <c r="B9" s="63" t="s">
        <v>248</v>
      </c>
    </row>
    <row r="10" spans="1:3" ht="102" customHeight="1" x14ac:dyDescent="0.25">
      <c r="A10" s="36"/>
      <c r="B10" s="185"/>
    </row>
    <row r="11" spans="1:3" ht="60" x14ac:dyDescent="0.25">
      <c r="A11" s="36" t="s">
        <v>231</v>
      </c>
      <c r="B11" s="63" t="s">
        <v>249</v>
      </c>
    </row>
    <row r="12" spans="1:3" ht="71.25" customHeight="1" x14ac:dyDescent="0.25">
      <c r="A12" s="36"/>
      <c r="B12" s="185"/>
    </row>
    <row r="13" spans="1:3" ht="60" x14ac:dyDescent="0.25">
      <c r="A13" s="36" t="s">
        <v>233</v>
      </c>
      <c r="B13" s="63" t="s">
        <v>250</v>
      </c>
    </row>
    <row r="14" spans="1:3" ht="60" customHeight="1" x14ac:dyDescent="0.25">
      <c r="A14" s="36"/>
      <c r="B14" s="185"/>
    </row>
    <row r="15" spans="1:3" ht="45" x14ac:dyDescent="0.25">
      <c r="A15" s="36" t="s">
        <v>235</v>
      </c>
      <c r="B15" s="63" t="s">
        <v>251</v>
      </c>
    </row>
    <row r="16" spans="1:3" ht="57" customHeight="1" x14ac:dyDescent="0.25">
      <c r="A16" s="36"/>
      <c r="B16" s="185"/>
    </row>
    <row r="17" spans="1:2" ht="60" x14ac:dyDescent="0.25">
      <c r="A17" s="36" t="s">
        <v>237</v>
      </c>
      <c r="B17" s="63" t="s">
        <v>252</v>
      </c>
    </row>
    <row r="18" spans="1:2" ht="78" customHeight="1" x14ac:dyDescent="0.25">
      <c r="A18" s="36"/>
      <c r="B18" s="185"/>
    </row>
    <row r="19" spans="1:2" ht="60" x14ac:dyDescent="0.25">
      <c r="A19" s="36" t="s">
        <v>239</v>
      </c>
      <c r="B19" s="63" t="s">
        <v>253</v>
      </c>
    </row>
    <row r="20" spans="1:2" ht="79.5" customHeight="1" x14ac:dyDescent="0.25">
      <c r="A20" s="101"/>
      <c r="B20" s="185"/>
    </row>
    <row r="21" spans="1:2" x14ac:dyDescent="0.25">
      <c r="A21" s="29"/>
      <c r="B21" s="47"/>
    </row>
  </sheetData>
  <mergeCells count="1">
    <mergeCell ref="A2:B2"/>
  </mergeCells>
  <hyperlinks>
    <hyperlink ref="B1" location="'Application Shortcuts'!A1" display="Application Section" xr:uid="{F2AF5234-EFDD-43F8-A05C-C731AA9B0D12}"/>
  </hyperlinks>
  <pageMargins left="0.25" right="0.25" top="0.75" bottom="0.75" header="0.3" footer="0.3"/>
  <pageSetup fitToHeight="0" orientation="landscape" r:id="rId1"/>
  <ignoredErrors>
    <ignoredError sqref="A7 A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9C11-6E02-4997-8E06-BC8851A89022}">
  <sheetPr>
    <tabColor rgb="FF002060"/>
    <pageSetUpPr fitToPage="1"/>
  </sheetPr>
  <dimension ref="A1:C28"/>
  <sheetViews>
    <sheetView workbookViewId="0">
      <selection activeCell="A5" sqref="A5"/>
    </sheetView>
  </sheetViews>
  <sheetFormatPr defaultRowHeight="15" x14ac:dyDescent="0.25"/>
  <cols>
    <col min="1" max="1" width="7" customWidth="1"/>
    <col min="2" max="2" width="119" style="42" customWidth="1"/>
    <col min="3" max="3" width="24.28515625" bestFit="1" customWidth="1"/>
  </cols>
  <sheetData>
    <row r="1" spans="1:3" ht="15.75" x14ac:dyDescent="0.25">
      <c r="A1" s="434"/>
      <c r="B1" s="434"/>
    </row>
    <row r="2" spans="1:3" ht="21" x14ac:dyDescent="0.35">
      <c r="A2" s="438" t="s">
        <v>254</v>
      </c>
      <c r="B2" s="438"/>
    </row>
    <row r="3" spans="1:3" ht="21" x14ac:dyDescent="0.35">
      <c r="A3" s="438" t="s">
        <v>255</v>
      </c>
      <c r="B3" s="438"/>
    </row>
    <row r="4" spans="1:3" s="50" customFormat="1" ht="48.75" customHeight="1" x14ac:dyDescent="0.25">
      <c r="A4" s="442" t="s">
        <v>256</v>
      </c>
      <c r="B4" s="442"/>
      <c r="C4" s="157"/>
    </row>
    <row r="5" spans="1:3" ht="21" customHeight="1" x14ac:dyDescent="0.25"/>
    <row r="6" spans="1:3" ht="30" x14ac:dyDescent="0.25">
      <c r="A6" s="36" t="s">
        <v>131</v>
      </c>
      <c r="B6" s="32" t="s">
        <v>132</v>
      </c>
    </row>
    <row r="7" spans="1:3" ht="38.25" x14ac:dyDescent="0.25">
      <c r="A7" s="36"/>
      <c r="B7" s="64" t="s">
        <v>134</v>
      </c>
    </row>
    <row r="8" spans="1:3" ht="98.25" customHeight="1" x14ac:dyDescent="0.25">
      <c r="A8" s="36"/>
      <c r="B8" s="199"/>
    </row>
    <row r="9" spans="1:3" ht="30" x14ac:dyDescent="0.25">
      <c r="A9" s="36" t="s">
        <v>135</v>
      </c>
      <c r="B9" s="33" t="s">
        <v>257</v>
      </c>
    </row>
    <row r="10" spans="1:3" ht="30" x14ac:dyDescent="0.25">
      <c r="A10" s="36"/>
      <c r="B10" s="143" t="s">
        <v>258</v>
      </c>
    </row>
    <row r="11" spans="1:3" ht="87" customHeight="1" x14ac:dyDescent="0.25">
      <c r="A11" s="36"/>
      <c r="B11" s="199"/>
    </row>
    <row r="12" spans="1:3" s="2" customFormat="1" ht="30" x14ac:dyDescent="0.25">
      <c r="A12" s="36" t="s">
        <v>139</v>
      </c>
      <c r="B12" s="40" t="s">
        <v>259</v>
      </c>
    </row>
    <row r="13" spans="1:3" s="2" customFormat="1" ht="30" x14ac:dyDescent="0.25">
      <c r="A13" s="36"/>
      <c r="B13" s="144" t="s">
        <v>142</v>
      </c>
    </row>
    <row r="14" spans="1:3" s="2" customFormat="1" ht="111" customHeight="1" x14ac:dyDescent="0.25">
      <c r="A14" s="36"/>
      <c r="B14" s="200"/>
    </row>
    <row r="15" spans="1:3" ht="30" x14ac:dyDescent="0.25">
      <c r="A15" s="36" t="s">
        <v>143</v>
      </c>
      <c r="B15" s="40" t="s">
        <v>260</v>
      </c>
    </row>
    <row r="16" spans="1:3" ht="76.5" customHeight="1" x14ac:dyDescent="0.25">
      <c r="A16" s="101"/>
      <c r="B16" s="200"/>
    </row>
    <row r="17" spans="1:2" s="65" customFormat="1" ht="18.75" x14ac:dyDescent="0.25">
      <c r="A17" s="440" t="s">
        <v>261</v>
      </c>
      <c r="B17" s="441"/>
    </row>
    <row r="18" spans="1:2" ht="30" x14ac:dyDescent="0.25">
      <c r="A18" s="36" t="s">
        <v>262</v>
      </c>
      <c r="B18" s="41" t="s">
        <v>263</v>
      </c>
    </row>
    <row r="19" spans="1:2" ht="80.25" customHeight="1" x14ac:dyDescent="0.25">
      <c r="A19" s="36"/>
      <c r="B19" s="200"/>
    </row>
    <row r="20" spans="1:2" x14ac:dyDescent="0.25">
      <c r="A20" s="36" t="s">
        <v>264</v>
      </c>
      <c r="B20" s="41" t="s">
        <v>265</v>
      </c>
    </row>
    <row r="21" spans="1:2" ht="54.75" customHeight="1" x14ac:dyDescent="0.25">
      <c r="A21" s="36"/>
      <c r="B21" s="200"/>
    </row>
    <row r="22" spans="1:2" x14ac:dyDescent="0.25">
      <c r="A22" s="36" t="s">
        <v>266</v>
      </c>
      <c r="B22" s="41" t="s">
        <v>267</v>
      </c>
    </row>
    <row r="23" spans="1:2" ht="75" customHeight="1" x14ac:dyDescent="0.25">
      <c r="A23" s="36"/>
      <c r="B23" s="200"/>
    </row>
    <row r="24" spans="1:2" x14ac:dyDescent="0.25">
      <c r="A24" s="36" t="s">
        <v>143</v>
      </c>
      <c r="B24" s="41" t="s">
        <v>268</v>
      </c>
    </row>
    <row r="25" spans="1:2" ht="105" customHeight="1" x14ac:dyDescent="0.25">
      <c r="A25" s="36"/>
      <c r="B25" s="200"/>
    </row>
    <row r="26" spans="1:2" x14ac:dyDescent="0.25">
      <c r="A26" s="36" t="s">
        <v>231</v>
      </c>
      <c r="B26" s="41" t="s">
        <v>269</v>
      </c>
    </row>
    <row r="27" spans="1:2" ht="104.25" customHeight="1" x14ac:dyDescent="0.25">
      <c r="A27" s="101"/>
      <c r="B27" s="200"/>
    </row>
    <row r="28" spans="1:2" x14ac:dyDescent="0.25">
      <c r="A28" s="29"/>
      <c r="B28" s="47"/>
    </row>
  </sheetData>
  <mergeCells count="5">
    <mergeCell ref="A1:B1"/>
    <mergeCell ref="A17:B17"/>
    <mergeCell ref="A2:B2"/>
    <mergeCell ref="A3:B3"/>
    <mergeCell ref="A4:B4"/>
  </mergeCells>
  <pageMargins left="0.25" right="0.25"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3D7D-E08A-497F-9079-0DAE1C62AF8B}">
  <sheetPr codeName="Sheet1">
    <tabColor rgb="FF002060"/>
    <pageSetUpPr fitToPage="1"/>
  </sheetPr>
  <dimension ref="A1:E17"/>
  <sheetViews>
    <sheetView workbookViewId="0">
      <selection activeCell="A3" sqref="A3"/>
    </sheetView>
  </sheetViews>
  <sheetFormatPr defaultRowHeight="15" x14ac:dyDescent="0.25"/>
  <cols>
    <col min="1" max="1" width="14.7109375" customWidth="1"/>
    <col min="2" max="2" width="76" style="42" customWidth="1"/>
    <col min="3" max="3" width="63" style="26" customWidth="1"/>
    <col min="4" max="4" width="20" customWidth="1"/>
    <col min="5" max="5" width="25" customWidth="1"/>
  </cols>
  <sheetData>
    <row r="1" spans="1:5" ht="15.75" x14ac:dyDescent="0.25">
      <c r="A1" s="434" t="s">
        <v>461</v>
      </c>
      <c r="B1" s="434"/>
      <c r="C1" s="434"/>
      <c r="D1" s="169"/>
    </row>
    <row r="2" spans="1:5" s="30" customFormat="1" ht="21" x14ac:dyDescent="0.35">
      <c r="A2" s="438" t="s">
        <v>270</v>
      </c>
      <c r="B2" s="438"/>
      <c r="C2" s="438"/>
      <c r="D2" s="438"/>
      <c r="E2" s="157"/>
    </row>
    <row r="3" spans="1:5" ht="55.5" customHeight="1" x14ac:dyDescent="0.25">
      <c r="A3" s="83"/>
      <c r="B3" s="428" t="s">
        <v>271</v>
      </c>
      <c r="C3" s="428"/>
      <c r="D3" s="428"/>
    </row>
    <row r="4" spans="1:5" ht="15" customHeight="1" x14ac:dyDescent="0.25">
      <c r="A4" s="84"/>
      <c r="B4" s="145"/>
      <c r="C4" s="279" t="s">
        <v>272</v>
      </c>
      <c r="D4" s="201"/>
    </row>
    <row r="5" spans="1:5" ht="60" customHeight="1" x14ac:dyDescent="0.25">
      <c r="A5" s="86" t="s">
        <v>56</v>
      </c>
      <c r="B5" s="279" t="s">
        <v>273</v>
      </c>
      <c r="C5" s="443" t="s">
        <v>274</v>
      </c>
      <c r="D5" s="448" t="s">
        <v>275</v>
      </c>
    </row>
    <row r="6" spans="1:5" ht="120.75" customHeight="1" x14ac:dyDescent="0.25">
      <c r="A6" s="85"/>
      <c r="B6" s="82" t="s">
        <v>276</v>
      </c>
      <c r="C6" s="444"/>
      <c r="D6" s="449"/>
    </row>
    <row r="7" spans="1:5" ht="17.25" customHeight="1" x14ac:dyDescent="0.25">
      <c r="A7" s="81"/>
      <c r="B7" s="146"/>
      <c r="C7" s="279" t="s">
        <v>277</v>
      </c>
      <c r="D7" s="202"/>
    </row>
    <row r="8" spans="1:5" ht="30" customHeight="1" x14ac:dyDescent="0.25">
      <c r="A8" s="86" t="s">
        <v>57</v>
      </c>
      <c r="B8" s="206" t="s">
        <v>278</v>
      </c>
      <c r="C8" s="443"/>
      <c r="D8" s="450"/>
    </row>
    <row r="9" spans="1:5" ht="45" x14ac:dyDescent="0.25">
      <c r="A9" s="81"/>
      <c r="B9" s="82" t="s">
        <v>279</v>
      </c>
      <c r="C9" s="444"/>
      <c r="D9" s="451"/>
    </row>
    <row r="10" spans="1:5" ht="30" customHeight="1" x14ac:dyDescent="0.25">
      <c r="A10" s="84"/>
      <c r="B10" s="147"/>
      <c r="C10" s="43" t="s">
        <v>280</v>
      </c>
      <c r="D10" s="202"/>
    </row>
    <row r="11" spans="1:5" x14ac:dyDescent="0.25">
      <c r="A11" s="85"/>
      <c r="B11" s="147"/>
      <c r="C11" s="43" t="s">
        <v>281</v>
      </c>
      <c r="D11" s="202"/>
    </row>
    <row r="12" spans="1:5" ht="60" customHeight="1" x14ac:dyDescent="0.25">
      <c r="A12" s="86" t="s">
        <v>58</v>
      </c>
      <c r="B12" s="91" t="s">
        <v>282</v>
      </c>
      <c r="C12" s="445"/>
      <c r="D12" s="448"/>
    </row>
    <row r="13" spans="1:5" ht="45" x14ac:dyDescent="0.25">
      <c r="A13" s="85"/>
      <c r="B13" s="205" t="s">
        <v>279</v>
      </c>
      <c r="C13" s="446"/>
      <c r="D13" s="449"/>
    </row>
    <row r="14" spans="1:5" x14ac:dyDescent="0.25">
      <c r="A14" s="81"/>
      <c r="B14" s="87"/>
      <c r="C14" s="279" t="s">
        <v>283</v>
      </c>
      <c r="D14" s="202"/>
    </row>
    <row r="15" spans="1:5" ht="45" customHeight="1" x14ac:dyDescent="0.25">
      <c r="A15" s="86" t="s">
        <v>59</v>
      </c>
      <c r="B15" s="90" t="s">
        <v>284</v>
      </c>
      <c r="C15" s="445"/>
      <c r="D15" s="450"/>
    </row>
    <row r="16" spans="1:5" ht="30" x14ac:dyDescent="0.25">
      <c r="A16" s="86"/>
      <c r="B16" s="204" t="s">
        <v>285</v>
      </c>
      <c r="C16" s="446"/>
      <c r="D16" s="451"/>
    </row>
    <row r="17" spans="1:4" ht="18.75" x14ac:dyDescent="0.3">
      <c r="A17" s="447"/>
      <c r="B17" s="447"/>
      <c r="C17" s="447"/>
      <c r="D17" s="447"/>
    </row>
  </sheetData>
  <mergeCells count="12">
    <mergeCell ref="A17:D17"/>
    <mergeCell ref="D5:D6"/>
    <mergeCell ref="D8:D9"/>
    <mergeCell ref="D12:D13"/>
    <mergeCell ref="D15:D16"/>
    <mergeCell ref="C15:C16"/>
    <mergeCell ref="A1:C1"/>
    <mergeCell ref="C5:C6"/>
    <mergeCell ref="C8:C9"/>
    <mergeCell ref="C12:C13"/>
    <mergeCell ref="B3:D3"/>
    <mergeCell ref="A2:D2"/>
  </mergeCells>
  <hyperlinks>
    <hyperlink ref="A1" location="'Application Shortcuts'!A1" display="Application Section" xr:uid="{99671AA4-C082-4A57-BE35-E3946E499073}"/>
  </hyperlinks>
  <pageMargins left="0.25" right="0.25" top="0.75" bottom="0.75" header="0.3" footer="0.3"/>
  <pageSetup scale="8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7DC7-EA7C-4621-B5FF-6A9ABC5152DB}">
  <sheetPr>
    <tabColor rgb="FF002060"/>
    <pageSetUpPr fitToPage="1"/>
  </sheetPr>
  <dimension ref="A1:E616"/>
  <sheetViews>
    <sheetView workbookViewId="0">
      <selection activeCell="A4" sqref="A4"/>
    </sheetView>
  </sheetViews>
  <sheetFormatPr defaultRowHeight="15" x14ac:dyDescent="0.25"/>
  <cols>
    <col min="1" max="1" width="11.85546875" style="34" customWidth="1"/>
    <col min="2" max="2" width="60.140625" style="74" bestFit="1" customWidth="1"/>
    <col min="3" max="3" width="47.140625" style="56" customWidth="1"/>
    <col min="4" max="4" width="32.85546875" style="55" customWidth="1"/>
    <col min="5" max="5" width="28.5703125" customWidth="1"/>
  </cols>
  <sheetData>
    <row r="1" spans="1:5" ht="15.75" x14ac:dyDescent="0.25">
      <c r="A1" s="434" t="s">
        <v>461</v>
      </c>
      <c r="B1" s="434"/>
      <c r="C1" s="434"/>
      <c r="D1" s="170"/>
    </row>
    <row r="2" spans="1:5" ht="18.75" x14ac:dyDescent="0.25">
      <c r="A2" s="452" t="s">
        <v>99</v>
      </c>
      <c r="B2" s="452"/>
      <c r="C2" s="452"/>
      <c r="D2" s="452"/>
      <c r="E2" s="162"/>
    </row>
    <row r="3" spans="1:5" ht="85.5" customHeight="1" x14ac:dyDescent="0.25">
      <c r="A3" s="428" t="s">
        <v>286</v>
      </c>
      <c r="B3" s="428"/>
      <c r="C3" s="428"/>
      <c r="D3" s="428"/>
    </row>
    <row r="4" spans="1:5" ht="63.75" x14ac:dyDescent="0.25">
      <c r="A4" s="34" t="s">
        <v>52</v>
      </c>
      <c r="B4" s="43" t="s">
        <v>148</v>
      </c>
      <c r="C4" s="222" t="s">
        <v>149</v>
      </c>
      <c r="D4" s="223" t="s">
        <v>150</v>
      </c>
    </row>
    <row r="5" spans="1:5" x14ac:dyDescent="0.25">
      <c r="A5" s="75" t="s">
        <v>287</v>
      </c>
      <c r="B5" s="179" t="s">
        <v>211</v>
      </c>
      <c r="C5" s="180"/>
      <c r="D5" s="181"/>
    </row>
    <row r="6" spans="1:5" x14ac:dyDescent="0.25">
      <c r="A6" s="75" t="s">
        <v>288</v>
      </c>
      <c r="B6" s="179" t="s">
        <v>188</v>
      </c>
      <c r="C6" s="180"/>
      <c r="D6" s="181"/>
    </row>
    <row r="7" spans="1:5" x14ac:dyDescent="0.25">
      <c r="A7" s="75" t="s">
        <v>289</v>
      </c>
      <c r="B7" s="179" t="s">
        <v>190</v>
      </c>
      <c r="C7" s="180"/>
      <c r="D7" s="181"/>
    </row>
    <row r="8" spans="1:5" x14ac:dyDescent="0.25">
      <c r="A8" s="75" t="s">
        <v>290</v>
      </c>
      <c r="B8" s="179" t="s">
        <v>158</v>
      </c>
      <c r="C8" s="180"/>
      <c r="D8" s="181"/>
    </row>
    <row r="9" spans="1:5" x14ac:dyDescent="0.25">
      <c r="A9" s="75" t="s">
        <v>291</v>
      </c>
      <c r="B9" s="179" t="s">
        <v>160</v>
      </c>
      <c r="C9" s="180"/>
      <c r="D9" s="181"/>
    </row>
    <row r="10" spans="1:5" x14ac:dyDescent="0.25">
      <c r="A10" s="75" t="s">
        <v>292</v>
      </c>
      <c r="B10" s="179" t="s">
        <v>162</v>
      </c>
      <c r="C10" s="180"/>
      <c r="D10" s="181"/>
    </row>
    <row r="11" spans="1:5" x14ac:dyDescent="0.25">
      <c r="A11" s="75" t="s">
        <v>293</v>
      </c>
      <c r="B11" s="179" t="s">
        <v>164</v>
      </c>
      <c r="C11" s="180"/>
      <c r="D11" s="181"/>
    </row>
    <row r="12" spans="1:5" x14ac:dyDescent="0.25">
      <c r="A12" s="75" t="s">
        <v>294</v>
      </c>
      <c r="B12" s="179" t="s">
        <v>166</v>
      </c>
      <c r="C12" s="180"/>
      <c r="D12" s="181"/>
    </row>
    <row r="13" spans="1:5" x14ac:dyDescent="0.25">
      <c r="A13" s="75" t="s">
        <v>295</v>
      </c>
      <c r="B13" s="179" t="s">
        <v>168</v>
      </c>
      <c r="C13" s="180"/>
      <c r="D13" s="181"/>
    </row>
    <row r="14" spans="1:5" x14ac:dyDescent="0.25">
      <c r="A14" s="75" t="s">
        <v>296</v>
      </c>
      <c r="B14" s="179" t="s">
        <v>170</v>
      </c>
      <c r="C14" s="180"/>
      <c r="D14" s="181"/>
    </row>
    <row r="15" spans="1:5" ht="8.4499999999999993" customHeight="1" x14ac:dyDescent="0.3">
      <c r="A15" s="411"/>
      <c r="B15" s="411"/>
      <c r="C15" s="411"/>
      <c r="D15" s="411"/>
    </row>
    <row r="16" spans="1:5" x14ac:dyDescent="0.25">
      <c r="A16" s="101"/>
      <c r="B16" s="105"/>
      <c r="C16" s="106"/>
      <c r="D16" s="107"/>
    </row>
    <row r="17" spans="1:4" x14ac:dyDescent="0.25">
      <c r="A17" s="101"/>
      <c r="B17" s="105"/>
      <c r="C17" s="106"/>
      <c r="D17" s="107"/>
    </row>
    <row r="18" spans="1:4" x14ac:dyDescent="0.25">
      <c r="A18" s="101"/>
      <c r="B18" s="105"/>
      <c r="C18" s="106"/>
      <c r="D18" s="107"/>
    </row>
    <row r="19" spans="1:4" x14ac:dyDescent="0.25">
      <c r="A19" s="101"/>
      <c r="B19" s="105"/>
      <c r="C19" s="106"/>
      <c r="D19" s="107"/>
    </row>
    <row r="20" spans="1:4" x14ac:dyDescent="0.25">
      <c r="A20" s="101"/>
      <c r="B20" s="105"/>
      <c r="C20" s="106"/>
      <c r="D20" s="107"/>
    </row>
    <row r="21" spans="1:4" x14ac:dyDescent="0.25">
      <c r="A21" s="101"/>
      <c r="B21" s="105"/>
      <c r="C21" s="106"/>
      <c r="D21" s="107"/>
    </row>
    <row r="22" spans="1:4" x14ac:dyDescent="0.25">
      <c r="A22" s="101"/>
      <c r="B22" s="105"/>
      <c r="C22" s="106"/>
      <c r="D22" s="107"/>
    </row>
    <row r="23" spans="1:4" x14ac:dyDescent="0.25">
      <c r="A23" s="101"/>
      <c r="B23" s="105"/>
      <c r="C23" s="106"/>
      <c r="D23" s="107"/>
    </row>
    <row r="24" spans="1:4" x14ac:dyDescent="0.25">
      <c r="A24" s="101"/>
      <c r="B24" s="105"/>
      <c r="C24" s="106"/>
      <c r="D24" s="107"/>
    </row>
    <row r="25" spans="1:4" x14ac:dyDescent="0.25">
      <c r="A25" s="101"/>
      <c r="B25" s="105"/>
      <c r="C25" s="106"/>
      <c r="D25" s="107"/>
    </row>
    <row r="26" spans="1:4" x14ac:dyDescent="0.25">
      <c r="A26" s="101"/>
      <c r="B26" s="105"/>
      <c r="C26" s="106"/>
      <c r="D26" s="107"/>
    </row>
    <row r="27" spans="1:4" x14ac:dyDescent="0.25">
      <c r="A27" s="101"/>
      <c r="B27" s="105"/>
      <c r="C27" s="106"/>
      <c r="D27" s="107"/>
    </row>
    <row r="28" spans="1:4" x14ac:dyDescent="0.25">
      <c r="A28" s="101"/>
      <c r="B28" s="105"/>
      <c r="C28" s="106"/>
      <c r="D28" s="107"/>
    </row>
    <row r="29" spans="1:4" x14ac:dyDescent="0.25">
      <c r="A29" s="101"/>
      <c r="B29" s="105"/>
      <c r="C29" s="106"/>
      <c r="D29" s="107"/>
    </row>
    <row r="30" spans="1:4" x14ac:dyDescent="0.25">
      <c r="A30" s="101"/>
      <c r="B30" s="105"/>
      <c r="C30" s="106"/>
      <c r="D30" s="107"/>
    </row>
    <row r="31" spans="1:4" x14ac:dyDescent="0.25">
      <c r="A31" s="101"/>
      <c r="B31" s="105"/>
      <c r="C31" s="106"/>
      <c r="D31" s="107"/>
    </row>
    <row r="32" spans="1:4" x14ac:dyDescent="0.25">
      <c r="A32" s="101"/>
      <c r="B32" s="105"/>
      <c r="C32" s="106"/>
      <c r="D32" s="107"/>
    </row>
    <row r="33" spans="1:4" x14ac:dyDescent="0.25">
      <c r="A33" s="101"/>
      <c r="B33" s="105"/>
      <c r="C33" s="106"/>
      <c r="D33" s="107"/>
    </row>
    <row r="34" spans="1:4" x14ac:dyDescent="0.25">
      <c r="A34" s="101"/>
      <c r="B34" s="105"/>
      <c r="C34" s="106"/>
      <c r="D34" s="107"/>
    </row>
    <row r="35" spans="1:4" x14ac:dyDescent="0.25">
      <c r="A35" s="101"/>
      <c r="B35" s="105"/>
      <c r="C35" s="106"/>
      <c r="D35" s="107"/>
    </row>
    <row r="36" spans="1:4" x14ac:dyDescent="0.25">
      <c r="A36" s="101"/>
      <c r="B36" s="105"/>
      <c r="C36" s="106"/>
      <c r="D36" s="107"/>
    </row>
    <row r="37" spans="1:4" x14ac:dyDescent="0.25">
      <c r="A37" s="101"/>
      <c r="B37" s="105"/>
      <c r="C37" s="106"/>
      <c r="D37" s="107"/>
    </row>
    <row r="38" spans="1:4" x14ac:dyDescent="0.25">
      <c r="A38" s="101"/>
      <c r="B38" s="105"/>
      <c r="C38" s="106"/>
      <c r="D38" s="107"/>
    </row>
    <row r="39" spans="1:4" x14ac:dyDescent="0.25">
      <c r="A39" s="101"/>
      <c r="B39" s="105"/>
      <c r="C39" s="106"/>
      <c r="D39" s="107"/>
    </row>
    <row r="40" spans="1:4" x14ac:dyDescent="0.25">
      <c r="A40" s="101"/>
      <c r="B40" s="105"/>
      <c r="C40" s="106"/>
      <c r="D40" s="107"/>
    </row>
    <row r="41" spans="1:4" x14ac:dyDescent="0.25">
      <c r="A41" s="101"/>
      <c r="B41" s="105"/>
      <c r="C41" s="106"/>
      <c r="D41" s="107"/>
    </row>
    <row r="42" spans="1:4" x14ac:dyDescent="0.25">
      <c r="A42" s="101"/>
      <c r="B42" s="105"/>
      <c r="C42" s="106"/>
      <c r="D42" s="107"/>
    </row>
    <row r="43" spans="1:4" x14ac:dyDescent="0.25">
      <c r="A43" s="101"/>
      <c r="B43" s="105"/>
      <c r="C43" s="106"/>
      <c r="D43" s="107"/>
    </row>
    <row r="44" spans="1:4" x14ac:dyDescent="0.25">
      <c r="A44" s="101"/>
      <c r="B44" s="105"/>
      <c r="C44" s="106"/>
      <c r="D44" s="107"/>
    </row>
    <row r="45" spans="1:4" x14ac:dyDescent="0.25">
      <c r="A45" s="101"/>
      <c r="B45" s="105"/>
      <c r="C45" s="106"/>
      <c r="D45" s="107"/>
    </row>
    <row r="46" spans="1:4" x14ac:dyDescent="0.25">
      <c r="A46" s="101"/>
      <c r="B46" s="105"/>
      <c r="C46" s="106"/>
      <c r="D46" s="107"/>
    </row>
    <row r="47" spans="1:4" x14ac:dyDescent="0.25">
      <c r="A47" s="101"/>
      <c r="B47" s="105"/>
      <c r="C47" s="106"/>
      <c r="D47" s="107"/>
    </row>
    <row r="48" spans="1:4" x14ac:dyDescent="0.25">
      <c r="A48" s="101"/>
      <c r="B48" s="105"/>
      <c r="C48" s="106"/>
      <c r="D48" s="107"/>
    </row>
    <row r="49" spans="1:4" x14ac:dyDescent="0.25">
      <c r="A49" s="101"/>
      <c r="B49" s="105"/>
      <c r="C49" s="106"/>
      <c r="D49" s="107"/>
    </row>
    <row r="50" spans="1:4" x14ac:dyDescent="0.25">
      <c r="A50" s="101"/>
      <c r="B50" s="105"/>
      <c r="C50" s="106"/>
      <c r="D50" s="107"/>
    </row>
    <row r="51" spans="1:4" x14ac:dyDescent="0.25">
      <c r="A51" s="101"/>
      <c r="B51" s="105"/>
      <c r="C51" s="106"/>
      <c r="D51" s="107"/>
    </row>
    <row r="52" spans="1:4" x14ac:dyDescent="0.25">
      <c r="A52" s="101"/>
      <c r="B52" s="105"/>
      <c r="C52" s="106"/>
      <c r="D52" s="107"/>
    </row>
    <row r="53" spans="1:4" x14ac:dyDescent="0.25">
      <c r="A53" s="101"/>
      <c r="B53" s="105"/>
      <c r="C53" s="106"/>
      <c r="D53" s="107"/>
    </row>
    <row r="54" spans="1:4" x14ac:dyDescent="0.25">
      <c r="A54" s="101"/>
      <c r="B54" s="105"/>
      <c r="C54" s="106"/>
      <c r="D54" s="107"/>
    </row>
    <row r="55" spans="1:4" x14ac:dyDescent="0.25">
      <c r="A55" s="101"/>
      <c r="B55" s="105"/>
      <c r="C55" s="106"/>
      <c r="D55" s="107"/>
    </row>
    <row r="56" spans="1:4" x14ac:dyDescent="0.25">
      <c r="A56" s="101"/>
      <c r="B56" s="105"/>
      <c r="C56" s="106"/>
      <c r="D56" s="107"/>
    </row>
    <row r="57" spans="1:4" x14ac:dyDescent="0.25">
      <c r="A57" s="101"/>
      <c r="B57" s="105"/>
      <c r="C57" s="106"/>
      <c r="D57" s="107"/>
    </row>
    <row r="58" spans="1:4" x14ac:dyDescent="0.25">
      <c r="A58" s="101"/>
      <c r="B58" s="105"/>
      <c r="C58" s="106"/>
      <c r="D58" s="107"/>
    </row>
    <row r="59" spans="1:4" x14ac:dyDescent="0.25">
      <c r="A59" s="101"/>
      <c r="B59" s="105"/>
      <c r="C59" s="106"/>
      <c r="D59" s="107"/>
    </row>
    <row r="60" spans="1:4" x14ac:dyDescent="0.25">
      <c r="A60" s="101"/>
      <c r="B60" s="105"/>
      <c r="C60" s="106"/>
      <c r="D60" s="107"/>
    </row>
    <row r="61" spans="1:4" x14ac:dyDescent="0.25">
      <c r="A61" s="101"/>
      <c r="B61" s="105"/>
      <c r="C61" s="106"/>
      <c r="D61" s="107"/>
    </row>
    <row r="62" spans="1:4" x14ac:dyDescent="0.25">
      <c r="A62" s="101"/>
      <c r="B62" s="105"/>
      <c r="C62" s="106"/>
      <c r="D62" s="107"/>
    </row>
    <row r="63" spans="1:4" x14ac:dyDescent="0.25">
      <c r="A63" s="101"/>
      <c r="B63" s="105"/>
      <c r="C63" s="106"/>
      <c r="D63" s="107"/>
    </row>
    <row r="64" spans="1:4" x14ac:dyDescent="0.25">
      <c r="A64" s="101"/>
      <c r="B64" s="105"/>
      <c r="C64" s="106"/>
      <c r="D64" s="107"/>
    </row>
    <row r="65" spans="1:4" x14ac:dyDescent="0.25">
      <c r="A65" s="101"/>
      <c r="B65" s="105"/>
      <c r="C65" s="106"/>
      <c r="D65" s="107"/>
    </row>
    <row r="66" spans="1:4" x14ac:dyDescent="0.25">
      <c r="A66" s="101"/>
      <c r="B66" s="105"/>
      <c r="C66" s="106"/>
      <c r="D66" s="107"/>
    </row>
    <row r="67" spans="1:4" x14ac:dyDescent="0.25">
      <c r="A67" s="101"/>
      <c r="B67" s="105"/>
      <c r="C67" s="106"/>
      <c r="D67" s="107"/>
    </row>
    <row r="68" spans="1:4" x14ac:dyDescent="0.25">
      <c r="A68" s="101"/>
      <c r="B68" s="105"/>
      <c r="C68" s="106"/>
      <c r="D68" s="107"/>
    </row>
    <row r="69" spans="1:4" x14ac:dyDescent="0.25">
      <c r="A69" s="101"/>
      <c r="B69" s="105"/>
      <c r="C69" s="106"/>
      <c r="D69" s="107"/>
    </row>
    <row r="70" spans="1:4" x14ac:dyDescent="0.25">
      <c r="A70" s="101"/>
      <c r="B70" s="105"/>
      <c r="C70" s="106"/>
      <c r="D70" s="107"/>
    </row>
    <row r="71" spans="1:4" x14ac:dyDescent="0.25">
      <c r="A71" s="101"/>
      <c r="B71" s="105"/>
      <c r="C71" s="106"/>
      <c r="D71" s="107"/>
    </row>
    <row r="72" spans="1:4" x14ac:dyDescent="0.25">
      <c r="A72" s="101"/>
      <c r="B72" s="105"/>
      <c r="C72" s="106"/>
      <c r="D72" s="107"/>
    </row>
    <row r="73" spans="1:4" x14ac:dyDescent="0.25">
      <c r="A73" s="101"/>
      <c r="B73" s="105"/>
      <c r="C73" s="106"/>
      <c r="D73" s="107"/>
    </row>
    <row r="74" spans="1:4" x14ac:dyDescent="0.25">
      <c r="A74" s="101"/>
      <c r="B74" s="105"/>
      <c r="C74" s="106"/>
      <c r="D74" s="107"/>
    </row>
    <row r="75" spans="1:4" x14ac:dyDescent="0.25">
      <c r="A75" s="101"/>
      <c r="B75" s="105"/>
      <c r="C75" s="106"/>
      <c r="D75" s="107"/>
    </row>
    <row r="76" spans="1:4" x14ac:dyDescent="0.25">
      <c r="A76" s="101"/>
      <c r="B76" s="105"/>
      <c r="C76" s="106"/>
      <c r="D76" s="107"/>
    </row>
    <row r="77" spans="1:4" x14ac:dyDescent="0.25">
      <c r="A77" s="101"/>
      <c r="B77" s="105"/>
      <c r="C77" s="106"/>
      <c r="D77" s="107"/>
    </row>
    <row r="78" spans="1:4" x14ac:dyDescent="0.25">
      <c r="A78" s="101"/>
      <c r="B78" s="105"/>
      <c r="C78" s="106"/>
      <c r="D78" s="107"/>
    </row>
    <row r="79" spans="1:4" x14ac:dyDescent="0.25">
      <c r="A79" s="101"/>
      <c r="B79" s="105"/>
      <c r="C79" s="106"/>
      <c r="D79" s="107"/>
    </row>
    <row r="80" spans="1:4" x14ac:dyDescent="0.25">
      <c r="A80" s="101"/>
      <c r="B80" s="105"/>
      <c r="C80" s="106"/>
      <c r="D80" s="107"/>
    </row>
    <row r="81" spans="1:4" x14ac:dyDescent="0.25">
      <c r="A81" s="101"/>
      <c r="B81" s="105"/>
      <c r="C81" s="106"/>
      <c r="D81" s="107"/>
    </row>
    <row r="82" spans="1:4" x14ac:dyDescent="0.25">
      <c r="A82" s="101"/>
      <c r="B82" s="105"/>
      <c r="C82" s="106"/>
      <c r="D82" s="107"/>
    </row>
    <row r="83" spans="1:4" x14ac:dyDescent="0.25">
      <c r="A83" s="101"/>
      <c r="B83" s="105"/>
      <c r="C83" s="106"/>
      <c r="D83" s="107"/>
    </row>
    <row r="84" spans="1:4" x14ac:dyDescent="0.25">
      <c r="A84" s="101"/>
      <c r="B84" s="105"/>
      <c r="C84" s="106"/>
      <c r="D84" s="107"/>
    </row>
    <row r="85" spans="1:4" x14ac:dyDescent="0.25">
      <c r="A85" s="101"/>
      <c r="B85" s="105"/>
      <c r="C85" s="106"/>
      <c r="D85" s="107"/>
    </row>
    <row r="86" spans="1:4" x14ac:dyDescent="0.25">
      <c r="A86" s="101"/>
      <c r="B86" s="105"/>
      <c r="C86" s="106"/>
      <c r="D86" s="107"/>
    </row>
    <row r="87" spans="1:4" x14ac:dyDescent="0.25">
      <c r="A87" s="101"/>
      <c r="B87" s="105"/>
      <c r="C87" s="106"/>
      <c r="D87" s="107"/>
    </row>
    <row r="88" spans="1:4" x14ac:dyDescent="0.25">
      <c r="A88" s="101"/>
      <c r="B88" s="105"/>
      <c r="C88" s="106"/>
      <c r="D88" s="107"/>
    </row>
    <row r="89" spans="1:4" x14ac:dyDescent="0.25">
      <c r="A89" s="101"/>
      <c r="B89" s="105"/>
      <c r="C89" s="106"/>
      <c r="D89" s="107"/>
    </row>
    <row r="90" spans="1:4" x14ac:dyDescent="0.25">
      <c r="A90" s="101"/>
      <c r="B90" s="105"/>
      <c r="C90" s="106"/>
      <c r="D90" s="107"/>
    </row>
    <row r="91" spans="1:4" x14ac:dyDescent="0.25">
      <c r="A91" s="101"/>
      <c r="B91" s="105"/>
      <c r="C91" s="106"/>
      <c r="D91" s="107"/>
    </row>
    <row r="92" spans="1:4" x14ac:dyDescent="0.25">
      <c r="A92" s="101"/>
      <c r="B92" s="105"/>
      <c r="C92" s="106"/>
      <c r="D92" s="107"/>
    </row>
    <row r="93" spans="1:4" x14ac:dyDescent="0.25">
      <c r="A93" s="101"/>
      <c r="B93" s="105"/>
      <c r="C93" s="106"/>
      <c r="D93" s="107"/>
    </row>
    <row r="94" spans="1:4" x14ac:dyDescent="0.25">
      <c r="A94" s="101"/>
      <c r="B94" s="105"/>
      <c r="C94" s="106"/>
      <c r="D94" s="107"/>
    </row>
    <row r="95" spans="1:4" x14ac:dyDescent="0.25">
      <c r="A95" s="101"/>
      <c r="B95" s="105"/>
      <c r="C95" s="106"/>
      <c r="D95" s="107"/>
    </row>
    <row r="96" spans="1:4" x14ac:dyDescent="0.25">
      <c r="A96" s="101"/>
      <c r="B96" s="105"/>
      <c r="C96" s="106"/>
      <c r="D96" s="107"/>
    </row>
    <row r="97" spans="1:4" x14ac:dyDescent="0.25">
      <c r="A97" s="101"/>
      <c r="B97" s="105"/>
      <c r="C97" s="106"/>
      <c r="D97" s="107"/>
    </row>
    <row r="98" spans="1:4" x14ac:dyDescent="0.25">
      <c r="A98" s="101"/>
      <c r="B98" s="105"/>
      <c r="C98" s="106"/>
      <c r="D98" s="107"/>
    </row>
    <row r="99" spans="1:4" x14ac:dyDescent="0.25">
      <c r="A99" s="101"/>
      <c r="B99" s="105"/>
      <c r="C99" s="106"/>
      <c r="D99" s="107"/>
    </row>
    <row r="100" spans="1:4" x14ac:dyDescent="0.25">
      <c r="A100" s="101"/>
      <c r="B100" s="105"/>
      <c r="C100" s="106"/>
      <c r="D100" s="107"/>
    </row>
    <row r="101" spans="1:4" x14ac:dyDescent="0.25">
      <c r="A101" s="101"/>
      <c r="B101" s="105"/>
      <c r="C101" s="106"/>
      <c r="D101" s="107"/>
    </row>
    <row r="102" spans="1:4" x14ac:dyDescent="0.25">
      <c r="A102" s="101"/>
      <c r="B102" s="105"/>
      <c r="C102" s="106"/>
      <c r="D102" s="107"/>
    </row>
    <row r="103" spans="1:4" x14ac:dyDescent="0.25">
      <c r="A103" s="101"/>
      <c r="B103" s="105"/>
      <c r="C103" s="106"/>
      <c r="D103" s="107"/>
    </row>
    <row r="104" spans="1:4" x14ac:dyDescent="0.25">
      <c r="A104" s="101"/>
      <c r="B104" s="105"/>
      <c r="C104" s="106"/>
      <c r="D104" s="107"/>
    </row>
    <row r="105" spans="1:4" x14ac:dyDescent="0.25">
      <c r="A105" s="101"/>
      <c r="B105" s="105"/>
      <c r="C105" s="106"/>
      <c r="D105" s="107"/>
    </row>
    <row r="106" spans="1:4" x14ac:dyDescent="0.25">
      <c r="A106" s="101"/>
      <c r="B106" s="105"/>
      <c r="C106" s="106"/>
      <c r="D106" s="107"/>
    </row>
    <row r="107" spans="1:4" x14ac:dyDescent="0.25">
      <c r="A107" s="101"/>
      <c r="B107" s="105"/>
      <c r="C107" s="106"/>
      <c r="D107" s="107"/>
    </row>
    <row r="108" spans="1:4" x14ac:dyDescent="0.25">
      <c r="A108" s="101"/>
      <c r="B108" s="105"/>
      <c r="C108" s="106"/>
      <c r="D108" s="107"/>
    </row>
    <row r="109" spans="1:4" x14ac:dyDescent="0.25">
      <c r="A109" s="101"/>
      <c r="B109" s="105"/>
      <c r="C109" s="106"/>
      <c r="D109" s="107"/>
    </row>
    <row r="110" spans="1:4" x14ac:dyDescent="0.25">
      <c r="A110" s="101"/>
      <c r="B110" s="105"/>
      <c r="C110" s="106"/>
      <c r="D110" s="107"/>
    </row>
    <row r="111" spans="1:4" x14ac:dyDescent="0.25">
      <c r="A111" s="101"/>
      <c r="B111" s="105"/>
      <c r="C111" s="106"/>
      <c r="D111" s="107"/>
    </row>
    <row r="112" spans="1:4" x14ac:dyDescent="0.25">
      <c r="A112" s="101"/>
      <c r="B112" s="105"/>
      <c r="C112" s="106"/>
      <c r="D112" s="107"/>
    </row>
    <row r="113" spans="1:4" x14ac:dyDescent="0.25">
      <c r="A113" s="101"/>
      <c r="B113" s="105"/>
      <c r="C113" s="106"/>
      <c r="D113" s="107"/>
    </row>
    <row r="114" spans="1:4" x14ac:dyDescent="0.25">
      <c r="A114" s="101"/>
      <c r="B114" s="105"/>
      <c r="C114" s="106"/>
      <c r="D114" s="107"/>
    </row>
    <row r="115" spans="1:4" x14ac:dyDescent="0.25">
      <c r="A115" s="101"/>
      <c r="B115" s="105"/>
      <c r="C115" s="106"/>
      <c r="D115" s="107"/>
    </row>
    <row r="116" spans="1:4" x14ac:dyDescent="0.25">
      <c r="A116" s="101"/>
      <c r="B116" s="105"/>
      <c r="C116" s="106"/>
      <c r="D116" s="107"/>
    </row>
    <row r="117" spans="1:4" x14ac:dyDescent="0.25">
      <c r="A117" s="101"/>
      <c r="B117" s="105"/>
      <c r="C117" s="106"/>
      <c r="D117" s="107"/>
    </row>
    <row r="118" spans="1:4" x14ac:dyDescent="0.25">
      <c r="A118" s="101"/>
      <c r="B118" s="105"/>
      <c r="C118" s="106"/>
      <c r="D118" s="107"/>
    </row>
    <row r="119" spans="1:4" x14ac:dyDescent="0.25">
      <c r="A119" s="101"/>
      <c r="B119" s="105"/>
      <c r="C119" s="106"/>
      <c r="D119" s="107"/>
    </row>
    <row r="120" spans="1:4" x14ac:dyDescent="0.25">
      <c r="A120" s="101"/>
      <c r="B120" s="105"/>
      <c r="C120" s="106"/>
      <c r="D120" s="107"/>
    </row>
    <row r="121" spans="1:4" x14ac:dyDescent="0.25">
      <c r="A121" s="101"/>
      <c r="B121" s="105"/>
      <c r="C121" s="106"/>
      <c r="D121" s="107"/>
    </row>
    <row r="122" spans="1:4" x14ac:dyDescent="0.25">
      <c r="A122" s="101"/>
      <c r="B122" s="105"/>
      <c r="C122" s="106"/>
      <c r="D122" s="107"/>
    </row>
    <row r="123" spans="1:4" x14ac:dyDescent="0.25">
      <c r="A123" s="101"/>
      <c r="B123" s="105"/>
      <c r="C123" s="106"/>
      <c r="D123" s="107"/>
    </row>
    <row r="124" spans="1:4" x14ac:dyDescent="0.25">
      <c r="A124" s="101"/>
      <c r="B124" s="105"/>
      <c r="C124" s="106"/>
      <c r="D124" s="107"/>
    </row>
    <row r="125" spans="1:4" x14ac:dyDescent="0.25">
      <c r="A125" s="101"/>
      <c r="B125" s="105"/>
      <c r="C125" s="106"/>
      <c r="D125" s="107"/>
    </row>
    <row r="126" spans="1:4" x14ac:dyDescent="0.25">
      <c r="A126" s="101"/>
      <c r="B126" s="105"/>
      <c r="C126" s="106"/>
      <c r="D126" s="107"/>
    </row>
    <row r="127" spans="1:4" x14ac:dyDescent="0.25">
      <c r="A127" s="101"/>
      <c r="B127" s="105"/>
      <c r="C127" s="106"/>
      <c r="D127" s="107"/>
    </row>
    <row r="128" spans="1:4" x14ac:dyDescent="0.25">
      <c r="A128" s="101"/>
      <c r="B128" s="105"/>
      <c r="C128" s="106"/>
      <c r="D128" s="107"/>
    </row>
    <row r="129" spans="1:4" x14ac:dyDescent="0.25">
      <c r="A129" s="101"/>
      <c r="B129" s="105"/>
      <c r="C129" s="106"/>
      <c r="D129" s="107"/>
    </row>
    <row r="130" spans="1:4" x14ac:dyDescent="0.25">
      <c r="A130" s="101"/>
      <c r="B130" s="105"/>
      <c r="C130" s="106"/>
      <c r="D130" s="107"/>
    </row>
    <row r="131" spans="1:4" x14ac:dyDescent="0.25">
      <c r="A131" s="101"/>
      <c r="B131" s="105"/>
      <c r="C131" s="106"/>
      <c r="D131" s="107"/>
    </row>
    <row r="132" spans="1:4" x14ac:dyDescent="0.25">
      <c r="A132" s="101"/>
      <c r="B132" s="105"/>
      <c r="C132" s="106"/>
      <c r="D132" s="107"/>
    </row>
    <row r="133" spans="1:4" x14ac:dyDescent="0.25">
      <c r="A133" s="101"/>
      <c r="B133" s="105"/>
      <c r="C133" s="106"/>
      <c r="D133" s="107"/>
    </row>
    <row r="134" spans="1:4" x14ac:dyDescent="0.25">
      <c r="A134" s="101"/>
      <c r="B134" s="105"/>
      <c r="C134" s="106"/>
      <c r="D134" s="107"/>
    </row>
    <row r="135" spans="1:4" x14ac:dyDescent="0.25">
      <c r="A135" s="101"/>
      <c r="B135" s="105"/>
      <c r="C135" s="106"/>
      <c r="D135" s="107"/>
    </row>
    <row r="136" spans="1:4" x14ac:dyDescent="0.25">
      <c r="A136" s="101"/>
      <c r="B136" s="105"/>
      <c r="C136" s="106"/>
      <c r="D136" s="107"/>
    </row>
    <row r="137" spans="1:4" x14ac:dyDescent="0.25">
      <c r="A137" s="101"/>
      <c r="B137" s="105"/>
      <c r="C137" s="106"/>
      <c r="D137" s="107"/>
    </row>
    <row r="138" spans="1:4" x14ac:dyDescent="0.25">
      <c r="A138" s="101"/>
      <c r="B138" s="105"/>
      <c r="C138" s="106"/>
      <c r="D138" s="107"/>
    </row>
    <row r="139" spans="1:4" x14ac:dyDescent="0.25">
      <c r="A139" s="101"/>
      <c r="B139" s="105"/>
      <c r="C139" s="106"/>
      <c r="D139" s="107"/>
    </row>
    <row r="140" spans="1:4" x14ac:dyDescent="0.25">
      <c r="A140" s="101"/>
      <c r="B140" s="105"/>
      <c r="C140" s="106"/>
      <c r="D140" s="107"/>
    </row>
    <row r="141" spans="1:4" x14ac:dyDescent="0.25">
      <c r="A141" s="101"/>
      <c r="B141" s="105"/>
      <c r="C141" s="106"/>
      <c r="D141" s="107"/>
    </row>
    <row r="142" spans="1:4" x14ac:dyDescent="0.25">
      <c r="A142" s="101"/>
      <c r="B142" s="105"/>
      <c r="C142" s="106"/>
      <c r="D142" s="107"/>
    </row>
    <row r="143" spans="1:4" x14ac:dyDescent="0.25">
      <c r="A143" s="101"/>
      <c r="B143" s="105"/>
      <c r="C143" s="106"/>
      <c r="D143" s="107"/>
    </row>
    <row r="144" spans="1:4" x14ac:dyDescent="0.25">
      <c r="A144" s="101"/>
      <c r="B144" s="105"/>
      <c r="C144" s="106"/>
      <c r="D144" s="107"/>
    </row>
    <row r="145" spans="1:4" x14ac:dyDescent="0.25">
      <c r="A145" s="101"/>
      <c r="B145" s="105"/>
      <c r="C145" s="106"/>
      <c r="D145" s="107"/>
    </row>
    <row r="146" spans="1:4" x14ac:dyDescent="0.25">
      <c r="A146" s="101"/>
      <c r="B146" s="105"/>
      <c r="C146" s="106"/>
      <c r="D146" s="107"/>
    </row>
    <row r="147" spans="1:4" x14ac:dyDescent="0.25">
      <c r="A147" s="101"/>
      <c r="B147" s="105"/>
      <c r="C147" s="106"/>
      <c r="D147" s="107"/>
    </row>
    <row r="148" spans="1:4" x14ac:dyDescent="0.25">
      <c r="A148" s="101"/>
      <c r="B148" s="105"/>
      <c r="C148" s="106"/>
      <c r="D148" s="107"/>
    </row>
    <row r="149" spans="1:4" x14ac:dyDescent="0.25">
      <c r="A149" s="101"/>
      <c r="B149" s="105"/>
      <c r="C149" s="106"/>
      <c r="D149" s="107"/>
    </row>
    <row r="150" spans="1:4" x14ac:dyDescent="0.25">
      <c r="A150" s="101"/>
      <c r="B150" s="105"/>
      <c r="C150" s="106"/>
      <c r="D150" s="107"/>
    </row>
    <row r="151" spans="1:4" x14ac:dyDescent="0.25">
      <c r="A151" s="101"/>
      <c r="B151" s="105"/>
      <c r="C151" s="106"/>
      <c r="D151" s="107"/>
    </row>
    <row r="152" spans="1:4" x14ac:dyDescent="0.25">
      <c r="A152" s="101"/>
      <c r="B152" s="105"/>
      <c r="C152" s="106"/>
      <c r="D152" s="107"/>
    </row>
    <row r="153" spans="1:4" x14ac:dyDescent="0.25">
      <c r="A153" s="101"/>
      <c r="B153" s="105"/>
      <c r="C153" s="106"/>
      <c r="D153" s="107"/>
    </row>
    <row r="154" spans="1:4" x14ac:dyDescent="0.25">
      <c r="A154" s="101"/>
      <c r="B154" s="105"/>
      <c r="C154" s="106"/>
      <c r="D154" s="107"/>
    </row>
    <row r="155" spans="1:4" x14ac:dyDescent="0.25">
      <c r="A155" s="101"/>
      <c r="B155" s="105"/>
      <c r="C155" s="106"/>
      <c r="D155" s="107"/>
    </row>
    <row r="156" spans="1:4" x14ac:dyDescent="0.25">
      <c r="A156" s="101"/>
      <c r="B156" s="105"/>
      <c r="C156" s="106"/>
      <c r="D156" s="107"/>
    </row>
    <row r="157" spans="1:4" x14ac:dyDescent="0.25">
      <c r="A157" s="101"/>
      <c r="B157" s="105"/>
      <c r="C157" s="106"/>
      <c r="D157" s="107"/>
    </row>
    <row r="158" spans="1:4" x14ac:dyDescent="0.25">
      <c r="A158" s="101"/>
      <c r="B158" s="105"/>
      <c r="C158" s="106"/>
      <c r="D158" s="107"/>
    </row>
    <row r="159" spans="1:4" x14ac:dyDescent="0.25">
      <c r="A159" s="101"/>
      <c r="B159" s="105"/>
      <c r="C159" s="106"/>
      <c r="D159" s="107"/>
    </row>
    <row r="160" spans="1:4" x14ac:dyDescent="0.25">
      <c r="A160" s="101"/>
      <c r="B160" s="105"/>
      <c r="C160" s="106"/>
      <c r="D160" s="107"/>
    </row>
    <row r="161" spans="1:4" x14ac:dyDescent="0.25">
      <c r="A161" s="101"/>
      <c r="B161" s="105"/>
      <c r="C161" s="106"/>
      <c r="D161" s="107"/>
    </row>
    <row r="162" spans="1:4" x14ac:dyDescent="0.25">
      <c r="A162" s="101"/>
      <c r="B162" s="105"/>
      <c r="C162" s="106"/>
      <c r="D162" s="107"/>
    </row>
    <row r="163" spans="1:4" x14ac:dyDescent="0.25">
      <c r="A163" s="101"/>
      <c r="B163" s="105"/>
      <c r="C163" s="106"/>
      <c r="D163" s="107"/>
    </row>
    <row r="164" spans="1:4" x14ac:dyDescent="0.25">
      <c r="A164" s="101"/>
      <c r="B164" s="105"/>
      <c r="C164" s="106"/>
      <c r="D164" s="107"/>
    </row>
    <row r="165" spans="1:4" x14ac:dyDescent="0.25">
      <c r="A165" s="101"/>
      <c r="B165" s="105"/>
      <c r="C165" s="106"/>
      <c r="D165" s="107"/>
    </row>
    <row r="166" spans="1:4" x14ac:dyDescent="0.25">
      <c r="A166" s="101"/>
      <c r="B166" s="105"/>
      <c r="C166" s="106"/>
      <c r="D166" s="107"/>
    </row>
    <row r="167" spans="1:4" x14ac:dyDescent="0.25">
      <c r="A167" s="101"/>
      <c r="B167" s="105"/>
      <c r="C167" s="106"/>
      <c r="D167" s="107"/>
    </row>
    <row r="168" spans="1:4" x14ac:dyDescent="0.25">
      <c r="A168" s="101"/>
      <c r="B168" s="105"/>
      <c r="C168" s="106"/>
      <c r="D168" s="107"/>
    </row>
    <row r="169" spans="1:4" x14ac:dyDescent="0.25">
      <c r="A169" s="101"/>
      <c r="B169" s="105"/>
      <c r="C169" s="106"/>
      <c r="D169" s="107"/>
    </row>
    <row r="170" spans="1:4" x14ac:dyDescent="0.25">
      <c r="A170" s="101"/>
      <c r="B170" s="105"/>
      <c r="C170" s="106"/>
      <c r="D170" s="107"/>
    </row>
    <row r="171" spans="1:4" x14ac:dyDescent="0.25">
      <c r="A171" s="101"/>
      <c r="B171" s="105"/>
      <c r="C171" s="106"/>
      <c r="D171" s="107"/>
    </row>
    <row r="172" spans="1:4" x14ac:dyDescent="0.25">
      <c r="A172" s="101"/>
      <c r="B172" s="105"/>
      <c r="C172" s="106"/>
      <c r="D172" s="107"/>
    </row>
    <row r="173" spans="1:4" x14ac:dyDescent="0.25">
      <c r="A173" s="101"/>
      <c r="B173" s="105"/>
      <c r="C173" s="106"/>
      <c r="D173" s="107"/>
    </row>
    <row r="174" spans="1:4" x14ac:dyDescent="0.25">
      <c r="A174" s="101"/>
      <c r="B174" s="105"/>
      <c r="C174" s="106"/>
      <c r="D174" s="107"/>
    </row>
    <row r="175" spans="1:4" x14ac:dyDescent="0.25">
      <c r="A175" s="101"/>
      <c r="B175" s="105"/>
      <c r="C175" s="106"/>
      <c r="D175" s="107"/>
    </row>
    <row r="176" spans="1:4" x14ac:dyDescent="0.25">
      <c r="A176" s="101"/>
      <c r="B176" s="105"/>
      <c r="C176" s="106"/>
      <c r="D176" s="107"/>
    </row>
    <row r="177" spans="1:4" x14ac:dyDescent="0.25">
      <c r="A177" s="101"/>
      <c r="B177" s="105"/>
      <c r="C177" s="106"/>
      <c r="D177" s="107"/>
    </row>
    <row r="178" spans="1:4" x14ac:dyDescent="0.25">
      <c r="A178" s="101"/>
      <c r="B178" s="105"/>
      <c r="C178" s="106"/>
      <c r="D178" s="107"/>
    </row>
    <row r="179" spans="1:4" x14ac:dyDescent="0.25">
      <c r="A179" s="101"/>
      <c r="B179" s="105"/>
      <c r="C179" s="106"/>
      <c r="D179" s="107"/>
    </row>
    <row r="180" spans="1:4" x14ac:dyDescent="0.25">
      <c r="A180" s="101"/>
      <c r="B180" s="105"/>
      <c r="C180" s="106"/>
      <c r="D180" s="107"/>
    </row>
    <row r="181" spans="1:4" x14ac:dyDescent="0.25">
      <c r="A181" s="101"/>
      <c r="B181" s="105"/>
      <c r="C181" s="106"/>
      <c r="D181" s="107"/>
    </row>
    <row r="182" spans="1:4" x14ac:dyDescent="0.25">
      <c r="A182" s="101"/>
      <c r="B182" s="105"/>
      <c r="C182" s="106"/>
      <c r="D182" s="107"/>
    </row>
    <row r="183" spans="1:4" x14ac:dyDescent="0.25">
      <c r="A183" s="101"/>
      <c r="B183" s="105"/>
      <c r="C183" s="106"/>
      <c r="D183" s="107"/>
    </row>
    <row r="184" spans="1:4" x14ac:dyDescent="0.25">
      <c r="A184" s="101"/>
      <c r="B184" s="105"/>
      <c r="C184" s="106"/>
      <c r="D184" s="107"/>
    </row>
    <row r="185" spans="1:4" x14ac:dyDescent="0.25">
      <c r="A185" s="101"/>
      <c r="B185" s="105"/>
      <c r="C185" s="106"/>
      <c r="D185" s="107"/>
    </row>
    <row r="186" spans="1:4" x14ac:dyDescent="0.25">
      <c r="A186" s="101"/>
      <c r="B186" s="105"/>
      <c r="C186" s="106"/>
      <c r="D186" s="107"/>
    </row>
    <row r="187" spans="1:4" x14ac:dyDescent="0.25">
      <c r="A187" s="101"/>
      <c r="B187" s="105"/>
      <c r="C187" s="106"/>
      <c r="D187" s="107"/>
    </row>
    <row r="188" spans="1:4" x14ac:dyDescent="0.25">
      <c r="A188" s="101"/>
      <c r="B188" s="105"/>
      <c r="C188" s="106"/>
      <c r="D188" s="107"/>
    </row>
    <row r="189" spans="1:4" x14ac:dyDescent="0.25">
      <c r="A189" s="101"/>
      <c r="B189" s="105"/>
      <c r="C189" s="106"/>
      <c r="D189" s="107"/>
    </row>
    <row r="190" spans="1:4" x14ac:dyDescent="0.25">
      <c r="A190" s="101"/>
      <c r="B190" s="105"/>
      <c r="C190" s="106"/>
      <c r="D190" s="107"/>
    </row>
    <row r="191" spans="1:4" x14ac:dyDescent="0.25">
      <c r="A191" s="101"/>
      <c r="B191" s="105"/>
      <c r="C191" s="106"/>
      <c r="D191" s="107"/>
    </row>
    <row r="192" spans="1:4" x14ac:dyDescent="0.25">
      <c r="A192" s="101"/>
      <c r="B192" s="105"/>
      <c r="C192" s="106"/>
      <c r="D192" s="107"/>
    </row>
    <row r="193" spans="1:4" x14ac:dyDescent="0.25">
      <c r="A193" s="101"/>
      <c r="B193" s="105"/>
      <c r="C193" s="106"/>
      <c r="D193" s="107"/>
    </row>
    <row r="194" spans="1:4" x14ac:dyDescent="0.25">
      <c r="A194" s="101"/>
      <c r="B194" s="105"/>
      <c r="C194" s="106"/>
      <c r="D194" s="107"/>
    </row>
    <row r="195" spans="1:4" x14ac:dyDescent="0.25">
      <c r="A195" s="101"/>
      <c r="B195" s="105"/>
      <c r="C195" s="106"/>
      <c r="D195" s="107"/>
    </row>
    <row r="196" spans="1:4" x14ac:dyDescent="0.25">
      <c r="A196" s="101"/>
      <c r="B196" s="105"/>
      <c r="C196" s="106"/>
      <c r="D196" s="107"/>
    </row>
    <row r="197" spans="1:4" x14ac:dyDescent="0.25">
      <c r="A197" s="101"/>
      <c r="B197" s="105"/>
      <c r="C197" s="106"/>
      <c r="D197" s="107"/>
    </row>
    <row r="198" spans="1:4" x14ac:dyDescent="0.25">
      <c r="A198" s="101"/>
      <c r="B198" s="105"/>
      <c r="C198" s="106"/>
      <c r="D198" s="107"/>
    </row>
    <row r="199" spans="1:4" x14ac:dyDescent="0.25">
      <c r="A199" s="101"/>
      <c r="B199" s="105"/>
      <c r="C199" s="106"/>
      <c r="D199" s="107"/>
    </row>
    <row r="200" spans="1:4" x14ac:dyDescent="0.25">
      <c r="A200" s="101"/>
      <c r="B200" s="105"/>
      <c r="C200" s="106"/>
      <c r="D200" s="107"/>
    </row>
    <row r="201" spans="1:4" x14ac:dyDescent="0.25">
      <c r="A201" s="101"/>
      <c r="B201" s="105"/>
      <c r="C201" s="106"/>
      <c r="D201" s="107"/>
    </row>
    <row r="202" spans="1:4" x14ac:dyDescent="0.25">
      <c r="A202" s="101"/>
      <c r="B202" s="105"/>
      <c r="C202" s="106"/>
      <c r="D202" s="107"/>
    </row>
    <row r="203" spans="1:4" x14ac:dyDescent="0.25">
      <c r="A203" s="101"/>
      <c r="B203" s="105"/>
      <c r="C203" s="106"/>
      <c r="D203" s="107"/>
    </row>
    <row r="204" spans="1:4" x14ac:dyDescent="0.25">
      <c r="A204" s="101"/>
      <c r="B204" s="105"/>
      <c r="C204" s="106"/>
      <c r="D204" s="107"/>
    </row>
    <row r="205" spans="1:4" x14ac:dyDescent="0.25">
      <c r="A205" s="101"/>
      <c r="B205" s="105"/>
      <c r="C205" s="106"/>
      <c r="D205" s="107"/>
    </row>
    <row r="206" spans="1:4" x14ac:dyDescent="0.25">
      <c r="A206" s="101"/>
      <c r="B206" s="105"/>
      <c r="C206" s="106"/>
      <c r="D206" s="107"/>
    </row>
    <row r="207" spans="1:4" x14ac:dyDescent="0.25">
      <c r="A207" s="101"/>
      <c r="B207" s="105"/>
      <c r="C207" s="106"/>
      <c r="D207" s="107"/>
    </row>
    <row r="208" spans="1:4" x14ac:dyDescent="0.25">
      <c r="A208" s="101"/>
      <c r="B208" s="105"/>
      <c r="C208" s="106"/>
      <c r="D208" s="107"/>
    </row>
    <row r="209" spans="1:4" x14ac:dyDescent="0.25">
      <c r="A209" s="101"/>
      <c r="B209" s="105"/>
      <c r="C209" s="106"/>
      <c r="D209" s="107"/>
    </row>
    <row r="210" spans="1:4" x14ac:dyDescent="0.25">
      <c r="A210" s="101"/>
      <c r="B210" s="105"/>
      <c r="C210" s="106"/>
      <c r="D210" s="107"/>
    </row>
    <row r="211" spans="1:4" x14ac:dyDescent="0.25">
      <c r="A211" s="101"/>
      <c r="B211" s="105"/>
      <c r="C211" s="106"/>
      <c r="D211" s="107"/>
    </row>
    <row r="212" spans="1:4" x14ac:dyDescent="0.25">
      <c r="A212" s="101"/>
      <c r="B212" s="105"/>
      <c r="C212" s="106"/>
      <c r="D212" s="107"/>
    </row>
    <row r="213" spans="1:4" x14ac:dyDescent="0.25">
      <c r="A213" s="101"/>
      <c r="B213" s="105"/>
      <c r="C213" s="106"/>
      <c r="D213" s="107"/>
    </row>
    <row r="214" spans="1:4" x14ac:dyDescent="0.25">
      <c r="A214" s="101"/>
      <c r="B214" s="105"/>
      <c r="C214" s="106"/>
      <c r="D214" s="107"/>
    </row>
    <row r="215" spans="1:4" x14ac:dyDescent="0.25">
      <c r="A215" s="101"/>
      <c r="B215" s="105"/>
      <c r="C215" s="106"/>
      <c r="D215" s="107"/>
    </row>
    <row r="216" spans="1:4" x14ac:dyDescent="0.25">
      <c r="A216" s="101"/>
      <c r="B216" s="105"/>
      <c r="C216" s="106"/>
      <c r="D216" s="107"/>
    </row>
    <row r="217" spans="1:4" x14ac:dyDescent="0.25">
      <c r="A217" s="101"/>
      <c r="B217" s="105"/>
      <c r="C217" s="106"/>
      <c r="D217" s="107"/>
    </row>
    <row r="218" spans="1:4" x14ac:dyDescent="0.25">
      <c r="A218" s="101"/>
      <c r="B218" s="105"/>
      <c r="C218" s="106"/>
      <c r="D218" s="107"/>
    </row>
    <row r="219" spans="1:4" x14ac:dyDescent="0.25">
      <c r="A219" s="101"/>
      <c r="B219" s="105"/>
      <c r="C219" s="106"/>
      <c r="D219" s="107"/>
    </row>
    <row r="220" spans="1:4" x14ac:dyDescent="0.25">
      <c r="A220" s="101"/>
      <c r="B220" s="105"/>
      <c r="C220" s="106"/>
      <c r="D220" s="107"/>
    </row>
    <row r="221" spans="1:4" x14ac:dyDescent="0.25">
      <c r="A221" s="101"/>
      <c r="B221" s="105"/>
      <c r="C221" s="106"/>
      <c r="D221" s="107"/>
    </row>
    <row r="222" spans="1:4" x14ac:dyDescent="0.25">
      <c r="A222" s="101"/>
      <c r="B222" s="105"/>
      <c r="C222" s="106"/>
      <c r="D222" s="107"/>
    </row>
    <row r="223" spans="1:4" x14ac:dyDescent="0.25">
      <c r="A223" s="101"/>
      <c r="B223" s="105"/>
      <c r="C223" s="106"/>
      <c r="D223" s="107"/>
    </row>
    <row r="224" spans="1:4" x14ac:dyDescent="0.25">
      <c r="A224" s="101"/>
      <c r="B224" s="105"/>
      <c r="C224" s="106"/>
      <c r="D224" s="107"/>
    </row>
    <row r="225" spans="1:4" x14ac:dyDescent="0.25">
      <c r="A225" s="101"/>
      <c r="B225" s="105"/>
      <c r="C225" s="106"/>
      <c r="D225" s="107"/>
    </row>
    <row r="226" spans="1:4" x14ac:dyDescent="0.25">
      <c r="A226" s="101"/>
      <c r="B226" s="105"/>
      <c r="C226" s="106"/>
      <c r="D226" s="107"/>
    </row>
    <row r="227" spans="1:4" x14ac:dyDescent="0.25">
      <c r="A227" s="101"/>
      <c r="B227" s="105"/>
      <c r="C227" s="106"/>
      <c r="D227" s="107"/>
    </row>
    <row r="228" spans="1:4" x14ac:dyDescent="0.25">
      <c r="A228" s="101"/>
      <c r="B228" s="105"/>
      <c r="C228" s="106"/>
      <c r="D228" s="107"/>
    </row>
    <row r="229" spans="1:4" x14ac:dyDescent="0.25">
      <c r="A229" s="101"/>
      <c r="B229" s="105"/>
      <c r="C229" s="106"/>
      <c r="D229" s="107"/>
    </row>
    <row r="230" spans="1:4" x14ac:dyDescent="0.25">
      <c r="A230" s="101"/>
      <c r="B230" s="105"/>
      <c r="C230" s="106"/>
      <c r="D230" s="107"/>
    </row>
    <row r="231" spans="1:4" x14ac:dyDescent="0.25">
      <c r="A231" s="101"/>
      <c r="B231" s="105"/>
      <c r="C231" s="106"/>
      <c r="D231" s="107"/>
    </row>
    <row r="232" spans="1:4" x14ac:dyDescent="0.25">
      <c r="A232" s="101"/>
      <c r="B232" s="105"/>
      <c r="C232" s="106"/>
      <c r="D232" s="107"/>
    </row>
    <row r="233" spans="1:4" x14ac:dyDescent="0.25">
      <c r="A233" s="101"/>
      <c r="B233" s="105"/>
      <c r="C233" s="106"/>
      <c r="D233" s="107"/>
    </row>
    <row r="234" spans="1:4" x14ac:dyDescent="0.25">
      <c r="A234" s="101"/>
      <c r="B234" s="105"/>
      <c r="C234" s="106"/>
      <c r="D234" s="107"/>
    </row>
    <row r="235" spans="1:4" x14ac:dyDescent="0.25">
      <c r="A235" s="101"/>
      <c r="B235" s="105"/>
      <c r="C235" s="106"/>
      <c r="D235" s="107"/>
    </row>
    <row r="236" spans="1:4" x14ac:dyDescent="0.25">
      <c r="A236" s="101"/>
      <c r="B236" s="105"/>
      <c r="C236" s="106"/>
      <c r="D236" s="107"/>
    </row>
    <row r="237" spans="1:4" x14ac:dyDescent="0.25">
      <c r="A237" s="101"/>
      <c r="B237" s="105"/>
      <c r="C237" s="106"/>
      <c r="D237" s="107"/>
    </row>
    <row r="238" spans="1:4" x14ac:dyDescent="0.25">
      <c r="A238" s="101"/>
      <c r="B238" s="105"/>
      <c r="C238" s="106"/>
      <c r="D238" s="107"/>
    </row>
    <row r="239" spans="1:4" x14ac:dyDescent="0.25">
      <c r="A239" s="101"/>
      <c r="B239" s="105"/>
      <c r="C239" s="106"/>
      <c r="D239" s="107"/>
    </row>
    <row r="240" spans="1:4" x14ac:dyDescent="0.25">
      <c r="A240" s="101"/>
      <c r="B240" s="105"/>
      <c r="C240" s="106"/>
      <c r="D240" s="107"/>
    </row>
    <row r="241" spans="1:4" x14ac:dyDescent="0.25">
      <c r="A241" s="101"/>
      <c r="B241" s="105"/>
      <c r="C241" s="106"/>
      <c r="D241" s="107"/>
    </row>
    <row r="242" spans="1:4" x14ac:dyDescent="0.25">
      <c r="A242" s="101"/>
      <c r="B242" s="105"/>
      <c r="C242" s="106"/>
      <c r="D242" s="107"/>
    </row>
    <row r="243" spans="1:4" x14ac:dyDescent="0.25">
      <c r="A243" s="101"/>
      <c r="B243" s="105"/>
      <c r="C243" s="106"/>
      <c r="D243" s="107"/>
    </row>
    <row r="244" spans="1:4" x14ac:dyDescent="0.25">
      <c r="A244" s="101"/>
      <c r="B244" s="105"/>
      <c r="C244" s="106"/>
      <c r="D244" s="107"/>
    </row>
    <row r="245" spans="1:4" x14ac:dyDescent="0.25">
      <c r="A245" s="101"/>
      <c r="B245" s="105"/>
      <c r="C245" s="106"/>
      <c r="D245" s="107"/>
    </row>
    <row r="246" spans="1:4" x14ac:dyDescent="0.25">
      <c r="A246" s="101"/>
      <c r="B246" s="105"/>
      <c r="C246" s="106"/>
      <c r="D246" s="107"/>
    </row>
    <row r="247" spans="1:4" x14ac:dyDescent="0.25">
      <c r="A247" s="101"/>
      <c r="B247" s="105"/>
      <c r="C247" s="106"/>
      <c r="D247" s="107"/>
    </row>
    <row r="248" spans="1:4" x14ac:dyDescent="0.25">
      <c r="A248" s="101"/>
      <c r="B248" s="105"/>
      <c r="C248" s="106"/>
      <c r="D248" s="107"/>
    </row>
    <row r="249" spans="1:4" x14ac:dyDescent="0.25">
      <c r="A249" s="101"/>
      <c r="B249" s="105"/>
      <c r="C249" s="106"/>
      <c r="D249" s="107"/>
    </row>
    <row r="250" spans="1:4" x14ac:dyDescent="0.25">
      <c r="A250" s="101"/>
      <c r="B250" s="105"/>
      <c r="C250" s="106"/>
      <c r="D250" s="107"/>
    </row>
    <row r="251" spans="1:4" x14ac:dyDescent="0.25">
      <c r="A251" s="101"/>
      <c r="B251" s="105"/>
      <c r="C251" s="106"/>
      <c r="D251" s="107"/>
    </row>
    <row r="252" spans="1:4" x14ac:dyDescent="0.25">
      <c r="A252" s="101"/>
      <c r="B252" s="105"/>
      <c r="C252" s="106"/>
      <c r="D252" s="107"/>
    </row>
    <row r="253" spans="1:4" x14ac:dyDescent="0.25">
      <c r="A253" s="101"/>
      <c r="B253" s="105"/>
      <c r="C253" s="106"/>
      <c r="D253" s="107"/>
    </row>
    <row r="254" spans="1:4" x14ac:dyDescent="0.25">
      <c r="A254" s="101"/>
      <c r="B254" s="105"/>
      <c r="C254" s="106"/>
      <c r="D254" s="107"/>
    </row>
    <row r="255" spans="1:4" x14ac:dyDescent="0.25">
      <c r="A255" s="101"/>
      <c r="B255" s="105"/>
      <c r="C255" s="106"/>
      <c r="D255" s="107"/>
    </row>
    <row r="256" spans="1:4" x14ac:dyDescent="0.25">
      <c r="A256" s="101"/>
      <c r="B256" s="105"/>
      <c r="C256" s="106"/>
      <c r="D256" s="107"/>
    </row>
    <row r="257" spans="1:4" x14ac:dyDescent="0.25">
      <c r="A257" s="101"/>
      <c r="B257" s="105"/>
      <c r="C257" s="106"/>
      <c r="D257" s="107"/>
    </row>
    <row r="258" spans="1:4" x14ac:dyDescent="0.25">
      <c r="A258" s="101"/>
      <c r="B258" s="105"/>
      <c r="C258" s="106"/>
      <c r="D258" s="107"/>
    </row>
    <row r="259" spans="1:4" x14ac:dyDescent="0.25">
      <c r="A259" s="101"/>
      <c r="B259" s="105"/>
      <c r="C259" s="106"/>
      <c r="D259" s="107"/>
    </row>
    <row r="260" spans="1:4" x14ac:dyDescent="0.25">
      <c r="A260" s="101"/>
      <c r="B260" s="105"/>
      <c r="C260" s="106"/>
      <c r="D260" s="107"/>
    </row>
    <row r="261" spans="1:4" x14ac:dyDescent="0.25">
      <c r="A261" s="101"/>
      <c r="B261" s="105"/>
      <c r="C261" s="106"/>
      <c r="D261" s="107"/>
    </row>
    <row r="262" spans="1:4" x14ac:dyDescent="0.25">
      <c r="A262" s="101"/>
      <c r="B262" s="105"/>
      <c r="C262" s="106"/>
      <c r="D262" s="107"/>
    </row>
    <row r="263" spans="1:4" x14ac:dyDescent="0.25">
      <c r="A263" s="101"/>
      <c r="B263" s="105"/>
      <c r="C263" s="106"/>
      <c r="D263" s="107"/>
    </row>
    <row r="264" spans="1:4" x14ac:dyDescent="0.25">
      <c r="A264" s="101"/>
      <c r="B264" s="105"/>
      <c r="C264" s="106"/>
      <c r="D264" s="107"/>
    </row>
    <row r="265" spans="1:4" x14ac:dyDescent="0.25">
      <c r="A265" s="101"/>
      <c r="B265" s="105"/>
      <c r="C265" s="106"/>
      <c r="D265" s="107"/>
    </row>
    <row r="266" spans="1:4" x14ac:dyDescent="0.25">
      <c r="A266" s="101"/>
      <c r="B266" s="105"/>
      <c r="C266" s="106"/>
      <c r="D266" s="107"/>
    </row>
    <row r="267" spans="1:4" x14ac:dyDescent="0.25">
      <c r="A267" s="101"/>
      <c r="B267" s="105"/>
      <c r="C267" s="106"/>
      <c r="D267" s="107"/>
    </row>
    <row r="268" spans="1:4" x14ac:dyDescent="0.25">
      <c r="A268" s="101"/>
      <c r="B268" s="105"/>
      <c r="C268" s="106"/>
      <c r="D268" s="107"/>
    </row>
    <row r="269" spans="1:4" x14ac:dyDescent="0.25">
      <c r="A269" s="101"/>
      <c r="B269" s="105"/>
      <c r="C269" s="106"/>
      <c r="D269" s="107"/>
    </row>
    <row r="270" spans="1:4" x14ac:dyDescent="0.25">
      <c r="A270" s="101"/>
      <c r="B270" s="105"/>
      <c r="C270" s="106"/>
      <c r="D270" s="107"/>
    </row>
    <row r="271" spans="1:4" x14ac:dyDescent="0.25">
      <c r="A271" s="101"/>
      <c r="B271" s="105"/>
      <c r="C271" s="106"/>
      <c r="D271" s="107"/>
    </row>
    <row r="272" spans="1:4" x14ac:dyDescent="0.25">
      <c r="A272" s="101"/>
      <c r="B272" s="105"/>
      <c r="C272" s="106"/>
      <c r="D272" s="107"/>
    </row>
    <row r="273" spans="1:4" x14ac:dyDescent="0.25">
      <c r="A273" s="101"/>
      <c r="B273" s="105"/>
      <c r="C273" s="106"/>
      <c r="D273" s="107"/>
    </row>
    <row r="274" spans="1:4" x14ac:dyDescent="0.25">
      <c r="A274" s="101"/>
      <c r="B274" s="105"/>
      <c r="C274" s="106"/>
      <c r="D274" s="107"/>
    </row>
    <row r="275" spans="1:4" x14ac:dyDescent="0.25">
      <c r="A275" s="101"/>
      <c r="B275" s="105"/>
      <c r="C275" s="106"/>
      <c r="D275" s="107"/>
    </row>
    <row r="276" spans="1:4" x14ac:dyDescent="0.25">
      <c r="A276" s="101"/>
      <c r="B276" s="105"/>
      <c r="C276" s="106"/>
      <c r="D276" s="107"/>
    </row>
    <row r="277" spans="1:4" x14ac:dyDescent="0.25">
      <c r="A277" s="101"/>
      <c r="B277" s="105"/>
      <c r="C277" s="106"/>
      <c r="D277" s="107"/>
    </row>
    <row r="278" spans="1:4" x14ac:dyDescent="0.25">
      <c r="A278" s="101"/>
      <c r="B278" s="105"/>
      <c r="C278" s="106"/>
      <c r="D278" s="107"/>
    </row>
    <row r="279" spans="1:4" x14ac:dyDescent="0.25">
      <c r="A279" s="101"/>
      <c r="B279" s="105"/>
      <c r="C279" s="106"/>
      <c r="D279" s="107"/>
    </row>
    <row r="280" spans="1:4" x14ac:dyDescent="0.25">
      <c r="A280" s="101"/>
      <c r="B280" s="105"/>
      <c r="C280" s="106"/>
      <c r="D280" s="107"/>
    </row>
    <row r="281" spans="1:4" x14ac:dyDescent="0.25">
      <c r="A281" s="101"/>
      <c r="B281" s="105"/>
      <c r="C281" s="106"/>
      <c r="D281" s="107"/>
    </row>
    <row r="282" spans="1:4" x14ac:dyDescent="0.25">
      <c r="A282" s="101"/>
      <c r="B282" s="105"/>
      <c r="C282" s="106"/>
      <c r="D282" s="107"/>
    </row>
    <row r="283" spans="1:4" x14ac:dyDescent="0.25">
      <c r="A283" s="101"/>
      <c r="B283" s="105"/>
      <c r="C283" s="106"/>
      <c r="D283" s="107"/>
    </row>
    <row r="284" spans="1:4" x14ac:dyDescent="0.25">
      <c r="A284" s="101"/>
      <c r="B284" s="105"/>
      <c r="C284" s="106"/>
      <c r="D284" s="107"/>
    </row>
    <row r="285" spans="1:4" x14ac:dyDescent="0.25">
      <c r="A285" s="101"/>
      <c r="B285" s="105"/>
      <c r="C285" s="106"/>
      <c r="D285" s="107"/>
    </row>
    <row r="286" spans="1:4" x14ac:dyDescent="0.25">
      <c r="A286" s="101"/>
      <c r="B286" s="105"/>
      <c r="C286" s="106"/>
      <c r="D286" s="107"/>
    </row>
    <row r="287" spans="1:4" x14ac:dyDescent="0.25">
      <c r="A287" s="101"/>
      <c r="B287" s="105"/>
      <c r="C287" s="106"/>
      <c r="D287" s="107"/>
    </row>
    <row r="288" spans="1:4" x14ac:dyDescent="0.25">
      <c r="A288" s="101"/>
      <c r="B288" s="105"/>
      <c r="C288" s="106"/>
      <c r="D288" s="107"/>
    </row>
    <row r="289" spans="1:4" x14ac:dyDescent="0.25">
      <c r="A289" s="101"/>
      <c r="B289" s="105"/>
      <c r="C289" s="106"/>
      <c r="D289" s="107"/>
    </row>
    <row r="290" spans="1:4" x14ac:dyDescent="0.25">
      <c r="A290" s="101"/>
      <c r="B290" s="105"/>
      <c r="C290" s="106"/>
      <c r="D290" s="107"/>
    </row>
    <row r="291" spans="1:4" x14ac:dyDescent="0.25">
      <c r="A291" s="101"/>
      <c r="B291" s="105"/>
      <c r="C291" s="106"/>
      <c r="D291" s="107"/>
    </row>
    <row r="292" spans="1:4" x14ac:dyDescent="0.25">
      <c r="A292" s="101"/>
      <c r="B292" s="105"/>
      <c r="C292" s="106"/>
      <c r="D292" s="107"/>
    </row>
    <row r="293" spans="1:4" x14ac:dyDescent="0.25">
      <c r="A293" s="101"/>
      <c r="B293" s="105"/>
      <c r="C293" s="106"/>
      <c r="D293" s="107"/>
    </row>
    <row r="294" spans="1:4" x14ac:dyDescent="0.25">
      <c r="A294" s="101"/>
      <c r="B294" s="105"/>
      <c r="C294" s="106"/>
      <c r="D294" s="107"/>
    </row>
    <row r="295" spans="1:4" x14ac:dyDescent="0.25">
      <c r="A295" s="101"/>
      <c r="B295" s="105"/>
      <c r="C295" s="106"/>
      <c r="D295" s="107"/>
    </row>
    <row r="296" spans="1:4" x14ac:dyDescent="0.25">
      <c r="A296" s="101"/>
      <c r="B296" s="105"/>
      <c r="C296" s="106"/>
      <c r="D296" s="107"/>
    </row>
    <row r="297" spans="1:4" x14ac:dyDescent="0.25">
      <c r="A297" s="101"/>
      <c r="B297" s="105"/>
      <c r="C297" s="106"/>
      <c r="D297" s="107"/>
    </row>
    <row r="298" spans="1:4" x14ac:dyDescent="0.25">
      <c r="A298" s="101"/>
      <c r="B298" s="105"/>
      <c r="C298" s="106"/>
      <c r="D298" s="107"/>
    </row>
    <row r="299" spans="1:4" x14ac:dyDescent="0.25">
      <c r="A299" s="101"/>
      <c r="B299" s="105"/>
      <c r="C299" s="106"/>
      <c r="D299" s="107"/>
    </row>
    <row r="300" spans="1:4" x14ac:dyDescent="0.25">
      <c r="A300" s="101"/>
      <c r="B300" s="105"/>
      <c r="C300" s="106"/>
      <c r="D300" s="107"/>
    </row>
    <row r="301" spans="1:4" x14ac:dyDescent="0.25">
      <c r="A301" s="101"/>
      <c r="B301" s="105"/>
      <c r="C301" s="106"/>
      <c r="D301" s="107"/>
    </row>
    <row r="302" spans="1:4" x14ac:dyDescent="0.25">
      <c r="A302" s="101"/>
      <c r="B302" s="105"/>
      <c r="C302" s="106"/>
      <c r="D302" s="107"/>
    </row>
    <row r="303" spans="1:4" x14ac:dyDescent="0.25">
      <c r="A303" s="101"/>
      <c r="B303" s="105"/>
      <c r="C303" s="106"/>
      <c r="D303" s="107"/>
    </row>
    <row r="304" spans="1:4" x14ac:dyDescent="0.25">
      <c r="A304" s="101"/>
      <c r="B304" s="105"/>
      <c r="C304" s="106"/>
      <c r="D304" s="107"/>
    </row>
    <row r="305" spans="1:4" x14ac:dyDescent="0.25">
      <c r="A305" s="101"/>
      <c r="B305" s="105"/>
      <c r="C305" s="106"/>
      <c r="D305" s="107"/>
    </row>
    <row r="306" spans="1:4" x14ac:dyDescent="0.25">
      <c r="A306" s="101"/>
      <c r="B306" s="105"/>
      <c r="C306" s="106"/>
      <c r="D306" s="107"/>
    </row>
    <row r="307" spans="1:4" x14ac:dyDescent="0.25">
      <c r="A307" s="101"/>
      <c r="B307" s="105"/>
      <c r="C307" s="106"/>
      <c r="D307" s="107"/>
    </row>
    <row r="308" spans="1:4" x14ac:dyDescent="0.25">
      <c r="A308" s="101"/>
      <c r="B308" s="105"/>
      <c r="C308" s="106"/>
      <c r="D308" s="107"/>
    </row>
    <row r="309" spans="1:4" x14ac:dyDescent="0.25">
      <c r="A309" s="101"/>
      <c r="B309" s="105"/>
      <c r="C309" s="106"/>
      <c r="D309" s="107"/>
    </row>
    <row r="310" spans="1:4" x14ac:dyDescent="0.25">
      <c r="A310" s="101"/>
      <c r="B310" s="105"/>
      <c r="C310" s="106"/>
      <c r="D310" s="107"/>
    </row>
    <row r="311" spans="1:4" x14ac:dyDescent="0.25">
      <c r="A311" s="101"/>
      <c r="B311" s="105"/>
      <c r="C311" s="106"/>
      <c r="D311" s="107"/>
    </row>
    <row r="312" spans="1:4" x14ac:dyDescent="0.25">
      <c r="A312" s="101"/>
      <c r="B312" s="105"/>
      <c r="C312" s="106"/>
      <c r="D312" s="107"/>
    </row>
    <row r="313" spans="1:4" x14ac:dyDescent="0.25">
      <c r="A313" s="101"/>
      <c r="B313" s="105"/>
      <c r="C313" s="106"/>
      <c r="D313" s="107"/>
    </row>
    <row r="314" spans="1:4" x14ac:dyDescent="0.25">
      <c r="A314" s="101"/>
      <c r="B314" s="105"/>
      <c r="C314" s="106"/>
      <c r="D314" s="107"/>
    </row>
    <row r="315" spans="1:4" x14ac:dyDescent="0.25">
      <c r="A315" s="101"/>
      <c r="B315" s="105"/>
      <c r="C315" s="106"/>
      <c r="D315" s="107"/>
    </row>
    <row r="316" spans="1:4" x14ac:dyDescent="0.25">
      <c r="A316" s="101"/>
      <c r="B316" s="105"/>
      <c r="C316" s="106"/>
      <c r="D316" s="107"/>
    </row>
    <row r="317" spans="1:4" x14ac:dyDescent="0.25">
      <c r="A317" s="101"/>
      <c r="B317" s="105"/>
      <c r="C317" s="106"/>
      <c r="D317" s="107"/>
    </row>
    <row r="318" spans="1:4" x14ac:dyDescent="0.25">
      <c r="A318" s="101"/>
      <c r="B318" s="105"/>
      <c r="C318" s="106"/>
      <c r="D318" s="107"/>
    </row>
    <row r="319" spans="1:4" x14ac:dyDescent="0.25">
      <c r="A319" s="101"/>
      <c r="B319" s="105"/>
      <c r="C319" s="106"/>
      <c r="D319" s="107"/>
    </row>
    <row r="320" spans="1:4" x14ac:dyDescent="0.25">
      <c r="A320" s="101"/>
      <c r="B320" s="105"/>
      <c r="C320" s="106"/>
      <c r="D320" s="107"/>
    </row>
    <row r="321" spans="1:4" x14ac:dyDescent="0.25">
      <c r="A321" s="101"/>
      <c r="B321" s="105"/>
      <c r="C321" s="106"/>
      <c r="D321" s="107"/>
    </row>
    <row r="322" spans="1:4" x14ac:dyDescent="0.25">
      <c r="A322" s="101"/>
      <c r="B322" s="105"/>
      <c r="C322" s="106"/>
      <c r="D322" s="107"/>
    </row>
    <row r="323" spans="1:4" x14ac:dyDescent="0.25">
      <c r="A323" s="101"/>
      <c r="B323" s="105"/>
      <c r="C323" s="106"/>
      <c r="D323" s="107"/>
    </row>
    <row r="324" spans="1:4" x14ac:dyDescent="0.25">
      <c r="A324" s="101"/>
      <c r="B324" s="105"/>
      <c r="C324" s="106"/>
      <c r="D324" s="107"/>
    </row>
    <row r="325" spans="1:4" x14ac:dyDescent="0.25">
      <c r="A325" s="101"/>
      <c r="B325" s="105"/>
      <c r="C325" s="106"/>
      <c r="D325" s="107"/>
    </row>
    <row r="326" spans="1:4" x14ac:dyDescent="0.25">
      <c r="A326" s="101"/>
      <c r="B326" s="105"/>
      <c r="C326" s="106"/>
      <c r="D326" s="107"/>
    </row>
    <row r="327" spans="1:4" x14ac:dyDescent="0.25">
      <c r="A327" s="101"/>
      <c r="B327" s="105"/>
      <c r="C327" s="106"/>
      <c r="D327" s="107"/>
    </row>
    <row r="328" spans="1:4" x14ac:dyDescent="0.25">
      <c r="A328" s="101"/>
      <c r="B328" s="105"/>
      <c r="C328" s="106"/>
      <c r="D328" s="107"/>
    </row>
    <row r="329" spans="1:4" x14ac:dyDescent="0.25">
      <c r="A329" s="101"/>
      <c r="B329" s="105"/>
      <c r="C329" s="106"/>
      <c r="D329" s="107"/>
    </row>
    <row r="330" spans="1:4" x14ac:dyDescent="0.25">
      <c r="A330" s="101"/>
      <c r="B330" s="105"/>
      <c r="C330" s="106"/>
      <c r="D330" s="107"/>
    </row>
    <row r="331" spans="1:4" x14ac:dyDescent="0.25">
      <c r="A331" s="101"/>
      <c r="B331" s="105"/>
      <c r="C331" s="106"/>
      <c r="D331" s="107"/>
    </row>
    <row r="332" spans="1:4" x14ac:dyDescent="0.25">
      <c r="A332" s="101"/>
      <c r="B332" s="105"/>
      <c r="C332" s="106"/>
      <c r="D332" s="107"/>
    </row>
    <row r="333" spans="1:4" x14ac:dyDescent="0.25">
      <c r="A333" s="101"/>
      <c r="B333" s="105"/>
      <c r="C333" s="106"/>
      <c r="D333" s="107"/>
    </row>
    <row r="334" spans="1:4" x14ac:dyDescent="0.25">
      <c r="A334" s="101"/>
      <c r="B334" s="105"/>
      <c r="C334" s="106"/>
      <c r="D334" s="107"/>
    </row>
    <row r="335" spans="1:4" x14ac:dyDescent="0.25">
      <c r="A335" s="101"/>
      <c r="B335" s="105"/>
      <c r="C335" s="106"/>
      <c r="D335" s="107"/>
    </row>
    <row r="336" spans="1:4" x14ac:dyDescent="0.25">
      <c r="A336" s="101"/>
      <c r="B336" s="105"/>
      <c r="C336" s="106"/>
      <c r="D336" s="107"/>
    </row>
    <row r="337" spans="1:4" x14ac:dyDescent="0.25">
      <c r="A337" s="101"/>
      <c r="B337" s="105"/>
      <c r="C337" s="106"/>
      <c r="D337" s="107"/>
    </row>
    <row r="338" spans="1:4" x14ac:dyDescent="0.25">
      <c r="A338" s="101"/>
      <c r="B338" s="105"/>
      <c r="C338" s="106"/>
      <c r="D338" s="107"/>
    </row>
    <row r="339" spans="1:4" x14ac:dyDescent="0.25">
      <c r="A339" s="101"/>
      <c r="B339" s="105"/>
      <c r="C339" s="106"/>
      <c r="D339" s="107"/>
    </row>
    <row r="340" spans="1:4" x14ac:dyDescent="0.25">
      <c r="A340" s="101"/>
      <c r="B340" s="105"/>
      <c r="C340" s="106"/>
      <c r="D340" s="107"/>
    </row>
    <row r="341" spans="1:4" x14ac:dyDescent="0.25">
      <c r="A341" s="101"/>
      <c r="B341" s="105"/>
      <c r="C341" s="106"/>
      <c r="D341" s="107"/>
    </row>
    <row r="342" spans="1:4" x14ac:dyDescent="0.25">
      <c r="A342" s="101"/>
      <c r="B342" s="105"/>
      <c r="C342" s="106"/>
      <c r="D342" s="107"/>
    </row>
    <row r="343" spans="1:4" x14ac:dyDescent="0.25">
      <c r="A343" s="101"/>
      <c r="B343" s="105"/>
      <c r="C343" s="106"/>
      <c r="D343" s="107"/>
    </row>
    <row r="344" spans="1:4" x14ac:dyDescent="0.25">
      <c r="A344" s="101"/>
      <c r="B344" s="105"/>
      <c r="C344" s="106"/>
      <c r="D344" s="107"/>
    </row>
    <row r="345" spans="1:4" x14ac:dyDescent="0.25">
      <c r="A345" s="101"/>
      <c r="B345" s="105"/>
      <c r="C345" s="106"/>
      <c r="D345" s="107"/>
    </row>
    <row r="346" spans="1:4" x14ac:dyDescent="0.25">
      <c r="A346" s="101"/>
      <c r="B346" s="105"/>
      <c r="C346" s="106"/>
      <c r="D346" s="107"/>
    </row>
    <row r="347" spans="1:4" x14ac:dyDescent="0.25">
      <c r="A347" s="101"/>
      <c r="B347" s="105"/>
      <c r="C347" s="106"/>
      <c r="D347" s="107"/>
    </row>
    <row r="348" spans="1:4" x14ac:dyDescent="0.25">
      <c r="A348" s="101"/>
      <c r="B348" s="105"/>
      <c r="C348" s="106"/>
      <c r="D348" s="107"/>
    </row>
    <row r="349" spans="1:4" x14ac:dyDescent="0.25">
      <c r="A349" s="101"/>
      <c r="B349" s="105"/>
      <c r="C349" s="106"/>
      <c r="D349" s="107"/>
    </row>
    <row r="350" spans="1:4" x14ac:dyDescent="0.25">
      <c r="A350" s="101"/>
      <c r="B350" s="105"/>
      <c r="C350" s="106"/>
      <c r="D350" s="107"/>
    </row>
    <row r="351" spans="1:4" x14ac:dyDescent="0.25">
      <c r="A351" s="101"/>
      <c r="B351" s="105"/>
      <c r="C351" s="106"/>
      <c r="D351" s="107"/>
    </row>
    <row r="352" spans="1:4" x14ac:dyDescent="0.25">
      <c r="A352" s="101"/>
      <c r="B352" s="105"/>
      <c r="C352" s="106"/>
      <c r="D352" s="107"/>
    </row>
    <row r="353" spans="1:4" x14ac:dyDescent="0.25">
      <c r="A353" s="101"/>
      <c r="B353" s="105"/>
      <c r="C353" s="106"/>
      <c r="D353" s="107"/>
    </row>
    <row r="354" spans="1:4" x14ac:dyDescent="0.25">
      <c r="A354" s="101"/>
      <c r="B354" s="105"/>
      <c r="C354" s="106"/>
      <c r="D354" s="107"/>
    </row>
    <row r="355" spans="1:4" x14ac:dyDescent="0.25">
      <c r="A355" s="101"/>
      <c r="B355" s="105"/>
      <c r="C355" s="106"/>
      <c r="D355" s="107"/>
    </row>
    <row r="356" spans="1:4" x14ac:dyDescent="0.25">
      <c r="A356" s="101"/>
      <c r="B356" s="105"/>
      <c r="C356" s="106"/>
      <c r="D356" s="107"/>
    </row>
    <row r="357" spans="1:4" x14ac:dyDescent="0.25">
      <c r="A357" s="101"/>
      <c r="B357" s="105"/>
      <c r="C357" s="106"/>
      <c r="D357" s="107"/>
    </row>
    <row r="358" spans="1:4" x14ac:dyDescent="0.25">
      <c r="A358" s="101"/>
      <c r="B358" s="105"/>
      <c r="C358" s="106"/>
      <c r="D358" s="107"/>
    </row>
    <row r="359" spans="1:4" x14ac:dyDescent="0.25">
      <c r="A359" s="101"/>
      <c r="B359" s="105"/>
      <c r="C359" s="106"/>
      <c r="D359" s="107"/>
    </row>
    <row r="360" spans="1:4" x14ac:dyDescent="0.25">
      <c r="A360" s="101"/>
      <c r="B360" s="105"/>
      <c r="C360" s="106"/>
      <c r="D360" s="107"/>
    </row>
    <row r="361" spans="1:4" x14ac:dyDescent="0.25">
      <c r="A361" s="101"/>
      <c r="B361" s="105"/>
      <c r="C361" s="106"/>
      <c r="D361" s="107"/>
    </row>
    <row r="362" spans="1:4" x14ac:dyDescent="0.25">
      <c r="A362" s="101"/>
      <c r="B362" s="105"/>
      <c r="C362" s="106"/>
      <c r="D362" s="107"/>
    </row>
    <row r="363" spans="1:4" x14ac:dyDescent="0.25">
      <c r="A363" s="101"/>
      <c r="B363" s="105"/>
      <c r="C363" s="106"/>
      <c r="D363" s="107"/>
    </row>
    <row r="364" spans="1:4" x14ac:dyDescent="0.25">
      <c r="A364" s="101"/>
      <c r="B364" s="105"/>
      <c r="C364" s="106"/>
      <c r="D364" s="107"/>
    </row>
    <row r="365" spans="1:4" x14ac:dyDescent="0.25">
      <c r="A365" s="101"/>
      <c r="B365" s="105"/>
      <c r="C365" s="106"/>
      <c r="D365" s="107"/>
    </row>
    <row r="366" spans="1:4" x14ac:dyDescent="0.25">
      <c r="A366" s="101"/>
      <c r="B366" s="105"/>
      <c r="C366" s="106"/>
      <c r="D366" s="107"/>
    </row>
    <row r="367" spans="1:4" x14ac:dyDescent="0.25">
      <c r="A367" s="101"/>
      <c r="B367" s="105"/>
      <c r="C367" s="106"/>
      <c r="D367" s="107"/>
    </row>
    <row r="368" spans="1:4" x14ac:dyDescent="0.25">
      <c r="A368" s="101"/>
      <c r="B368" s="105"/>
      <c r="C368" s="106"/>
      <c r="D368" s="107"/>
    </row>
    <row r="369" spans="1:4" x14ac:dyDescent="0.25">
      <c r="A369" s="101"/>
      <c r="B369" s="105"/>
      <c r="C369" s="106"/>
      <c r="D369" s="107"/>
    </row>
    <row r="370" spans="1:4" x14ac:dyDescent="0.25">
      <c r="A370" s="101"/>
      <c r="B370" s="105"/>
      <c r="C370" s="106"/>
      <c r="D370" s="107"/>
    </row>
    <row r="371" spans="1:4" x14ac:dyDescent="0.25">
      <c r="A371" s="101"/>
      <c r="B371" s="105"/>
      <c r="C371" s="106"/>
      <c r="D371" s="107"/>
    </row>
    <row r="372" spans="1:4" x14ac:dyDescent="0.25">
      <c r="A372" s="101"/>
      <c r="B372" s="105"/>
      <c r="C372" s="106"/>
      <c r="D372" s="107"/>
    </row>
    <row r="373" spans="1:4" x14ac:dyDescent="0.25">
      <c r="A373" s="101"/>
      <c r="B373" s="105"/>
      <c r="C373" s="106"/>
      <c r="D373" s="107"/>
    </row>
    <row r="374" spans="1:4" x14ac:dyDescent="0.25">
      <c r="A374" s="101"/>
      <c r="B374" s="105"/>
      <c r="C374" s="106"/>
      <c r="D374" s="107"/>
    </row>
    <row r="375" spans="1:4" x14ac:dyDescent="0.25">
      <c r="A375" s="101"/>
      <c r="B375" s="105"/>
      <c r="C375" s="106"/>
      <c r="D375" s="107"/>
    </row>
    <row r="376" spans="1:4" x14ac:dyDescent="0.25">
      <c r="A376" s="101"/>
      <c r="B376" s="105"/>
      <c r="C376" s="106"/>
      <c r="D376" s="107"/>
    </row>
    <row r="377" spans="1:4" x14ac:dyDescent="0.25">
      <c r="A377" s="101"/>
      <c r="B377" s="105"/>
      <c r="C377" s="106"/>
      <c r="D377" s="107"/>
    </row>
    <row r="378" spans="1:4" x14ac:dyDescent="0.25">
      <c r="A378" s="101"/>
      <c r="B378" s="105"/>
      <c r="C378" s="106"/>
      <c r="D378" s="107"/>
    </row>
    <row r="379" spans="1:4" x14ac:dyDescent="0.25">
      <c r="A379" s="101"/>
      <c r="B379" s="105"/>
      <c r="C379" s="106"/>
      <c r="D379" s="107"/>
    </row>
    <row r="380" spans="1:4" x14ac:dyDescent="0.25">
      <c r="A380" s="101"/>
      <c r="B380" s="105"/>
      <c r="C380" s="106"/>
      <c r="D380" s="107"/>
    </row>
    <row r="381" spans="1:4" x14ac:dyDescent="0.25">
      <c r="A381" s="101"/>
      <c r="B381" s="105"/>
      <c r="C381" s="106"/>
      <c r="D381" s="107"/>
    </row>
    <row r="382" spans="1:4" x14ac:dyDescent="0.25">
      <c r="A382" s="101"/>
      <c r="B382" s="105"/>
      <c r="C382" s="106"/>
      <c r="D382" s="107"/>
    </row>
    <row r="383" spans="1:4" x14ac:dyDescent="0.25">
      <c r="A383" s="101"/>
      <c r="B383" s="105"/>
      <c r="C383" s="106"/>
      <c r="D383" s="107"/>
    </row>
    <row r="384" spans="1:4" x14ac:dyDescent="0.25">
      <c r="A384" s="101"/>
      <c r="B384" s="105"/>
      <c r="C384" s="106"/>
      <c r="D384" s="107"/>
    </row>
    <row r="385" spans="1:4" x14ac:dyDescent="0.25">
      <c r="A385" s="101"/>
      <c r="B385" s="105"/>
      <c r="C385" s="106"/>
      <c r="D385" s="107"/>
    </row>
    <row r="386" spans="1:4" x14ac:dyDescent="0.25">
      <c r="A386" s="101"/>
      <c r="B386" s="105"/>
      <c r="C386" s="106"/>
      <c r="D386" s="107"/>
    </row>
    <row r="387" spans="1:4" x14ac:dyDescent="0.25">
      <c r="A387" s="101"/>
      <c r="B387" s="105"/>
      <c r="C387" s="106"/>
      <c r="D387" s="107"/>
    </row>
    <row r="388" spans="1:4" x14ac:dyDescent="0.25">
      <c r="A388" s="101"/>
      <c r="B388" s="105"/>
      <c r="C388" s="106"/>
      <c r="D388" s="107"/>
    </row>
    <row r="389" spans="1:4" x14ac:dyDescent="0.25">
      <c r="A389" s="101"/>
      <c r="B389" s="105"/>
      <c r="C389" s="106"/>
      <c r="D389" s="107"/>
    </row>
    <row r="390" spans="1:4" x14ac:dyDescent="0.25">
      <c r="A390" s="101"/>
      <c r="B390" s="105"/>
      <c r="C390" s="106"/>
      <c r="D390" s="107"/>
    </row>
    <row r="391" spans="1:4" x14ac:dyDescent="0.25">
      <c r="A391" s="101"/>
      <c r="B391" s="105"/>
      <c r="C391" s="106"/>
      <c r="D391" s="107"/>
    </row>
    <row r="392" spans="1:4" x14ac:dyDescent="0.25">
      <c r="A392" s="101"/>
      <c r="B392" s="105"/>
      <c r="C392" s="106"/>
      <c r="D392" s="107"/>
    </row>
    <row r="393" spans="1:4" x14ac:dyDescent="0.25">
      <c r="A393" s="101"/>
      <c r="B393" s="105"/>
      <c r="C393" s="106"/>
      <c r="D393" s="107"/>
    </row>
    <row r="394" spans="1:4" x14ac:dyDescent="0.25">
      <c r="A394" s="101"/>
      <c r="B394" s="105"/>
      <c r="C394" s="106"/>
      <c r="D394" s="107"/>
    </row>
    <row r="395" spans="1:4" x14ac:dyDescent="0.25">
      <c r="A395" s="101"/>
      <c r="B395" s="105"/>
      <c r="C395" s="106"/>
      <c r="D395" s="107"/>
    </row>
    <row r="396" spans="1:4" x14ac:dyDescent="0.25">
      <c r="A396" s="101"/>
      <c r="B396" s="105"/>
      <c r="C396" s="106"/>
      <c r="D396" s="107"/>
    </row>
    <row r="397" spans="1:4" x14ac:dyDescent="0.25">
      <c r="A397" s="101"/>
      <c r="B397" s="105"/>
      <c r="C397" s="106"/>
      <c r="D397" s="107"/>
    </row>
    <row r="398" spans="1:4" x14ac:dyDescent="0.25">
      <c r="A398" s="101"/>
      <c r="B398" s="105"/>
      <c r="C398" s="106"/>
      <c r="D398" s="107"/>
    </row>
    <row r="399" spans="1:4" x14ac:dyDescent="0.25">
      <c r="A399" s="101"/>
      <c r="B399" s="105"/>
      <c r="C399" s="106"/>
      <c r="D399" s="107"/>
    </row>
    <row r="400" spans="1:4" x14ac:dyDescent="0.25">
      <c r="A400" s="101"/>
      <c r="B400" s="105"/>
      <c r="C400" s="106"/>
      <c r="D400" s="107"/>
    </row>
    <row r="401" spans="1:4" x14ac:dyDescent="0.25">
      <c r="A401" s="101"/>
      <c r="B401" s="105"/>
      <c r="C401" s="106"/>
      <c r="D401" s="107"/>
    </row>
    <row r="402" spans="1:4" x14ac:dyDescent="0.25">
      <c r="A402" s="101"/>
      <c r="B402" s="105"/>
      <c r="C402" s="106"/>
      <c r="D402" s="107"/>
    </row>
    <row r="403" spans="1:4" x14ac:dyDescent="0.25">
      <c r="A403" s="101"/>
      <c r="B403" s="105"/>
      <c r="C403" s="106"/>
      <c r="D403" s="107"/>
    </row>
    <row r="404" spans="1:4" x14ac:dyDescent="0.25">
      <c r="A404" s="101"/>
      <c r="B404" s="105"/>
      <c r="C404" s="106"/>
      <c r="D404" s="107"/>
    </row>
    <row r="405" spans="1:4" x14ac:dyDescent="0.25">
      <c r="A405" s="101"/>
      <c r="B405" s="105"/>
      <c r="C405" s="106"/>
      <c r="D405" s="107"/>
    </row>
    <row r="406" spans="1:4" x14ac:dyDescent="0.25">
      <c r="A406" s="101"/>
      <c r="B406" s="105"/>
      <c r="C406" s="106"/>
      <c r="D406" s="107"/>
    </row>
    <row r="407" spans="1:4" x14ac:dyDescent="0.25">
      <c r="A407" s="101"/>
      <c r="B407" s="105"/>
      <c r="C407" s="106"/>
      <c r="D407" s="107"/>
    </row>
    <row r="408" spans="1:4" x14ac:dyDescent="0.25">
      <c r="A408" s="101"/>
      <c r="B408" s="105"/>
      <c r="C408" s="106"/>
      <c r="D408" s="107"/>
    </row>
    <row r="409" spans="1:4" x14ac:dyDescent="0.25">
      <c r="A409" s="101"/>
      <c r="B409" s="105"/>
      <c r="C409" s="106"/>
      <c r="D409" s="107"/>
    </row>
    <row r="410" spans="1:4" x14ac:dyDescent="0.25">
      <c r="A410" s="101"/>
      <c r="B410" s="105"/>
      <c r="C410" s="106"/>
      <c r="D410" s="107"/>
    </row>
    <row r="411" spans="1:4" x14ac:dyDescent="0.25">
      <c r="A411" s="101"/>
      <c r="B411" s="105"/>
      <c r="C411" s="106"/>
      <c r="D411" s="107"/>
    </row>
    <row r="412" spans="1:4" x14ac:dyDescent="0.25">
      <c r="A412" s="101"/>
      <c r="B412" s="105"/>
      <c r="C412" s="106"/>
      <c r="D412" s="107"/>
    </row>
    <row r="413" spans="1:4" x14ac:dyDescent="0.25">
      <c r="A413" s="101"/>
      <c r="B413" s="105"/>
      <c r="C413" s="106"/>
      <c r="D413" s="107"/>
    </row>
    <row r="414" spans="1:4" x14ac:dyDescent="0.25">
      <c r="A414" s="101"/>
      <c r="B414" s="105"/>
      <c r="C414" s="106"/>
      <c r="D414" s="107"/>
    </row>
    <row r="415" spans="1:4" x14ac:dyDescent="0.25">
      <c r="A415" s="101"/>
      <c r="B415" s="105"/>
      <c r="C415" s="106"/>
      <c r="D415" s="107"/>
    </row>
    <row r="416" spans="1:4" x14ac:dyDescent="0.25">
      <c r="A416" s="101"/>
      <c r="B416" s="105"/>
      <c r="C416" s="106"/>
      <c r="D416" s="107"/>
    </row>
    <row r="417" spans="1:4" x14ac:dyDescent="0.25">
      <c r="A417" s="101"/>
      <c r="B417" s="105"/>
      <c r="C417" s="106"/>
      <c r="D417" s="107"/>
    </row>
    <row r="418" spans="1:4" x14ac:dyDescent="0.25">
      <c r="A418" s="101"/>
      <c r="B418" s="105"/>
      <c r="C418" s="106"/>
      <c r="D418" s="107"/>
    </row>
    <row r="419" spans="1:4" x14ac:dyDescent="0.25">
      <c r="A419" s="101"/>
      <c r="B419" s="105"/>
      <c r="C419" s="106"/>
      <c r="D419" s="107"/>
    </row>
    <row r="420" spans="1:4" x14ac:dyDescent="0.25">
      <c r="A420" s="101"/>
      <c r="B420" s="105"/>
      <c r="C420" s="106"/>
      <c r="D420" s="107"/>
    </row>
    <row r="421" spans="1:4" x14ac:dyDescent="0.25">
      <c r="A421" s="101"/>
      <c r="B421" s="105"/>
      <c r="C421" s="106"/>
      <c r="D421" s="107"/>
    </row>
    <row r="422" spans="1:4" x14ac:dyDescent="0.25">
      <c r="A422" s="101"/>
      <c r="B422" s="105"/>
      <c r="C422" s="106"/>
      <c r="D422" s="107"/>
    </row>
    <row r="423" spans="1:4" x14ac:dyDescent="0.25">
      <c r="A423" s="101"/>
      <c r="B423" s="105"/>
      <c r="C423" s="106"/>
      <c r="D423" s="107"/>
    </row>
    <row r="424" spans="1:4" x14ac:dyDescent="0.25">
      <c r="A424" s="101"/>
      <c r="B424" s="105"/>
      <c r="C424" s="106"/>
      <c r="D424" s="107"/>
    </row>
    <row r="425" spans="1:4" x14ac:dyDescent="0.25">
      <c r="A425" s="101"/>
      <c r="B425" s="105"/>
      <c r="C425" s="106"/>
      <c r="D425" s="107"/>
    </row>
    <row r="426" spans="1:4" x14ac:dyDescent="0.25">
      <c r="A426" s="101"/>
      <c r="B426" s="105"/>
      <c r="C426" s="106"/>
      <c r="D426" s="107"/>
    </row>
    <row r="427" spans="1:4" x14ac:dyDescent="0.25">
      <c r="A427" s="101"/>
      <c r="B427" s="105"/>
      <c r="C427" s="106"/>
      <c r="D427" s="107"/>
    </row>
    <row r="428" spans="1:4" x14ac:dyDescent="0.25">
      <c r="A428" s="101"/>
      <c r="B428" s="105"/>
      <c r="C428" s="106"/>
      <c r="D428" s="107"/>
    </row>
    <row r="429" spans="1:4" x14ac:dyDescent="0.25">
      <c r="A429" s="101"/>
      <c r="B429" s="105"/>
      <c r="C429" s="106"/>
      <c r="D429" s="107"/>
    </row>
    <row r="430" spans="1:4" x14ac:dyDescent="0.25">
      <c r="A430" s="101"/>
      <c r="B430" s="105"/>
      <c r="C430" s="106"/>
      <c r="D430" s="107"/>
    </row>
    <row r="431" spans="1:4" x14ac:dyDescent="0.25">
      <c r="A431" s="101"/>
      <c r="B431" s="105"/>
      <c r="C431" s="106"/>
      <c r="D431" s="107"/>
    </row>
    <row r="432" spans="1:4" x14ac:dyDescent="0.25">
      <c r="A432" s="101"/>
      <c r="B432" s="105"/>
      <c r="C432" s="106"/>
      <c r="D432" s="107"/>
    </row>
    <row r="433" spans="1:4" x14ac:dyDescent="0.25">
      <c r="A433" s="101"/>
      <c r="B433" s="105"/>
      <c r="C433" s="106"/>
      <c r="D433" s="107"/>
    </row>
    <row r="434" spans="1:4" x14ac:dyDescent="0.25">
      <c r="A434" s="101"/>
      <c r="B434" s="105"/>
      <c r="C434" s="106"/>
      <c r="D434" s="107"/>
    </row>
    <row r="435" spans="1:4" x14ac:dyDescent="0.25">
      <c r="A435" s="101"/>
      <c r="B435" s="105"/>
      <c r="C435" s="106"/>
      <c r="D435" s="107"/>
    </row>
    <row r="436" spans="1:4" x14ac:dyDescent="0.25">
      <c r="A436" s="101"/>
      <c r="B436" s="105"/>
      <c r="C436" s="106"/>
      <c r="D436" s="107"/>
    </row>
    <row r="437" spans="1:4" x14ac:dyDescent="0.25">
      <c r="A437" s="101"/>
      <c r="B437" s="105"/>
      <c r="C437" s="106"/>
      <c r="D437" s="107"/>
    </row>
    <row r="438" spans="1:4" x14ac:dyDescent="0.25">
      <c r="A438" s="101"/>
      <c r="B438" s="105"/>
      <c r="C438" s="106"/>
      <c r="D438" s="107"/>
    </row>
    <row r="439" spans="1:4" x14ac:dyDescent="0.25">
      <c r="A439" s="101"/>
      <c r="B439" s="105"/>
      <c r="C439" s="106"/>
      <c r="D439" s="107"/>
    </row>
    <row r="440" spans="1:4" x14ac:dyDescent="0.25">
      <c r="A440" s="101"/>
      <c r="B440" s="105"/>
      <c r="C440" s="106"/>
      <c r="D440" s="107"/>
    </row>
    <row r="441" spans="1:4" x14ac:dyDescent="0.25">
      <c r="A441" s="101"/>
      <c r="B441" s="105"/>
      <c r="C441" s="106"/>
      <c r="D441" s="107"/>
    </row>
    <row r="442" spans="1:4" x14ac:dyDescent="0.25">
      <c r="A442" s="101"/>
      <c r="B442" s="105"/>
      <c r="C442" s="106"/>
      <c r="D442" s="107"/>
    </row>
    <row r="443" spans="1:4" x14ac:dyDescent="0.25">
      <c r="A443" s="101"/>
      <c r="B443" s="105"/>
      <c r="C443" s="106"/>
      <c r="D443" s="107"/>
    </row>
    <row r="444" spans="1:4" x14ac:dyDescent="0.25">
      <c r="A444" s="101"/>
      <c r="B444" s="105"/>
      <c r="C444" s="106"/>
      <c r="D444" s="107"/>
    </row>
    <row r="445" spans="1:4" x14ac:dyDescent="0.25">
      <c r="A445" s="101"/>
      <c r="B445" s="105"/>
      <c r="C445" s="106"/>
      <c r="D445" s="107"/>
    </row>
    <row r="446" spans="1:4" x14ac:dyDescent="0.25">
      <c r="A446" s="101"/>
      <c r="B446" s="105"/>
      <c r="C446" s="106"/>
      <c r="D446" s="107"/>
    </row>
    <row r="447" spans="1:4" x14ac:dyDescent="0.25">
      <c r="A447" s="101"/>
      <c r="B447" s="105"/>
      <c r="C447" s="106"/>
      <c r="D447" s="107"/>
    </row>
    <row r="448" spans="1:4" x14ac:dyDescent="0.25">
      <c r="A448" s="101"/>
      <c r="B448" s="105"/>
      <c r="C448" s="106"/>
      <c r="D448" s="107"/>
    </row>
    <row r="449" spans="1:4" x14ac:dyDescent="0.25">
      <c r="A449" s="101"/>
      <c r="B449" s="105"/>
      <c r="C449" s="106"/>
      <c r="D449" s="107"/>
    </row>
    <row r="450" spans="1:4" x14ac:dyDescent="0.25">
      <c r="A450" s="101"/>
      <c r="B450" s="105"/>
      <c r="C450" s="106"/>
      <c r="D450" s="107"/>
    </row>
    <row r="451" spans="1:4" x14ac:dyDescent="0.25">
      <c r="A451" s="101"/>
      <c r="B451" s="105"/>
      <c r="C451" s="106"/>
      <c r="D451" s="107"/>
    </row>
    <row r="452" spans="1:4" x14ac:dyDescent="0.25">
      <c r="A452" s="101"/>
      <c r="B452" s="105"/>
      <c r="C452" s="106"/>
      <c r="D452" s="107"/>
    </row>
    <row r="453" spans="1:4" x14ac:dyDescent="0.25">
      <c r="A453" s="101"/>
      <c r="B453" s="105"/>
      <c r="C453" s="106"/>
      <c r="D453" s="107"/>
    </row>
    <row r="454" spans="1:4" x14ac:dyDescent="0.25">
      <c r="A454" s="101"/>
      <c r="B454" s="105"/>
      <c r="C454" s="106"/>
      <c r="D454" s="107"/>
    </row>
    <row r="455" spans="1:4" x14ac:dyDescent="0.25">
      <c r="A455" s="101"/>
      <c r="B455" s="105"/>
      <c r="C455" s="106"/>
      <c r="D455" s="107"/>
    </row>
    <row r="456" spans="1:4" x14ac:dyDescent="0.25">
      <c r="A456" s="101"/>
      <c r="B456" s="105"/>
      <c r="C456" s="106"/>
      <c r="D456" s="107"/>
    </row>
    <row r="457" spans="1:4" x14ac:dyDescent="0.25">
      <c r="A457" s="101"/>
      <c r="B457" s="105"/>
      <c r="C457" s="106"/>
      <c r="D457" s="107"/>
    </row>
    <row r="458" spans="1:4" x14ac:dyDescent="0.25">
      <c r="A458" s="101"/>
      <c r="B458" s="105"/>
      <c r="C458" s="106"/>
      <c r="D458" s="107"/>
    </row>
    <row r="459" spans="1:4" x14ac:dyDescent="0.25">
      <c r="A459" s="101"/>
      <c r="B459" s="105"/>
      <c r="C459" s="106"/>
      <c r="D459" s="107"/>
    </row>
    <row r="460" spans="1:4" x14ac:dyDescent="0.25">
      <c r="A460" s="101"/>
      <c r="B460" s="105"/>
      <c r="C460" s="106"/>
      <c r="D460" s="107"/>
    </row>
    <row r="461" spans="1:4" x14ac:dyDescent="0.25">
      <c r="A461" s="101"/>
      <c r="B461" s="105"/>
      <c r="C461" s="106"/>
      <c r="D461" s="107"/>
    </row>
    <row r="462" spans="1:4" x14ac:dyDescent="0.25">
      <c r="A462" s="101"/>
      <c r="B462" s="105"/>
      <c r="C462" s="106"/>
      <c r="D462" s="107"/>
    </row>
    <row r="463" spans="1:4" x14ac:dyDescent="0.25">
      <c r="A463" s="101"/>
      <c r="B463" s="105"/>
      <c r="C463" s="106"/>
      <c r="D463" s="107"/>
    </row>
    <row r="464" spans="1:4" x14ac:dyDescent="0.25">
      <c r="A464" s="101"/>
      <c r="B464" s="105"/>
      <c r="C464" s="106"/>
      <c r="D464" s="107"/>
    </row>
    <row r="465" spans="1:4" x14ac:dyDescent="0.25">
      <c r="A465" s="101"/>
      <c r="B465" s="105"/>
      <c r="C465" s="106"/>
      <c r="D465" s="107"/>
    </row>
    <row r="466" spans="1:4" x14ac:dyDescent="0.25">
      <c r="A466" s="101"/>
      <c r="B466" s="105"/>
      <c r="C466" s="106"/>
      <c r="D466" s="107"/>
    </row>
    <row r="467" spans="1:4" x14ac:dyDescent="0.25">
      <c r="A467" s="101"/>
      <c r="B467" s="105"/>
      <c r="C467" s="106"/>
      <c r="D467" s="107"/>
    </row>
    <row r="468" spans="1:4" x14ac:dyDescent="0.25">
      <c r="A468" s="101"/>
      <c r="B468" s="105"/>
      <c r="C468" s="106"/>
      <c r="D468" s="107"/>
    </row>
    <row r="469" spans="1:4" x14ac:dyDescent="0.25">
      <c r="A469" s="101"/>
      <c r="B469" s="105"/>
      <c r="C469" s="106"/>
      <c r="D469" s="107"/>
    </row>
    <row r="470" spans="1:4" x14ac:dyDescent="0.25">
      <c r="A470" s="101"/>
      <c r="B470" s="105"/>
      <c r="C470" s="106"/>
      <c r="D470" s="107"/>
    </row>
    <row r="471" spans="1:4" x14ac:dyDescent="0.25">
      <c r="A471" s="101"/>
      <c r="B471" s="105"/>
      <c r="C471" s="106"/>
      <c r="D471" s="107"/>
    </row>
    <row r="472" spans="1:4" x14ac:dyDescent="0.25">
      <c r="A472" s="101"/>
      <c r="B472" s="105"/>
      <c r="C472" s="106"/>
      <c r="D472" s="107"/>
    </row>
    <row r="473" spans="1:4" x14ac:dyDescent="0.25">
      <c r="A473" s="101"/>
      <c r="B473" s="105"/>
      <c r="C473" s="106"/>
      <c r="D473" s="107"/>
    </row>
    <row r="474" spans="1:4" x14ac:dyDescent="0.25">
      <c r="A474" s="101"/>
      <c r="B474" s="105"/>
      <c r="C474" s="106"/>
      <c r="D474" s="107"/>
    </row>
    <row r="475" spans="1:4" x14ac:dyDescent="0.25">
      <c r="A475" s="101"/>
      <c r="B475" s="105"/>
      <c r="C475" s="106"/>
      <c r="D475" s="107"/>
    </row>
    <row r="476" spans="1:4" x14ac:dyDescent="0.25">
      <c r="A476" s="101"/>
      <c r="B476" s="105"/>
      <c r="C476" s="106"/>
      <c r="D476" s="107"/>
    </row>
    <row r="477" spans="1:4" x14ac:dyDescent="0.25">
      <c r="A477" s="101"/>
      <c r="B477" s="105"/>
      <c r="C477" s="106"/>
      <c r="D477" s="107"/>
    </row>
    <row r="478" spans="1:4" x14ac:dyDescent="0.25">
      <c r="A478" s="101"/>
      <c r="B478" s="105"/>
      <c r="C478" s="106"/>
      <c r="D478" s="107"/>
    </row>
    <row r="479" spans="1:4" x14ac:dyDescent="0.25">
      <c r="A479" s="101"/>
      <c r="B479" s="105"/>
      <c r="C479" s="106"/>
      <c r="D479" s="107"/>
    </row>
    <row r="480" spans="1:4" x14ac:dyDescent="0.25">
      <c r="A480" s="101"/>
      <c r="B480" s="105"/>
      <c r="C480" s="106"/>
      <c r="D480" s="107"/>
    </row>
    <row r="481" spans="1:4" x14ac:dyDescent="0.25">
      <c r="A481" s="101"/>
      <c r="B481" s="105"/>
      <c r="C481" s="106"/>
      <c r="D481" s="107"/>
    </row>
    <row r="482" spans="1:4" x14ac:dyDescent="0.25">
      <c r="A482" s="101"/>
      <c r="B482" s="105"/>
      <c r="C482" s="106"/>
      <c r="D482" s="107"/>
    </row>
    <row r="483" spans="1:4" x14ac:dyDescent="0.25">
      <c r="A483" s="101"/>
      <c r="B483" s="105"/>
      <c r="C483" s="106"/>
      <c r="D483" s="107"/>
    </row>
    <row r="484" spans="1:4" x14ac:dyDescent="0.25">
      <c r="A484" s="101"/>
      <c r="B484" s="105"/>
      <c r="C484" s="106"/>
      <c r="D484" s="107"/>
    </row>
    <row r="485" spans="1:4" x14ac:dyDescent="0.25">
      <c r="A485" s="101"/>
      <c r="B485" s="105"/>
      <c r="C485" s="106"/>
      <c r="D485" s="107"/>
    </row>
    <row r="486" spans="1:4" x14ac:dyDescent="0.25">
      <c r="A486" s="101"/>
      <c r="B486" s="105"/>
      <c r="C486" s="106"/>
      <c r="D486" s="107"/>
    </row>
    <row r="487" spans="1:4" x14ac:dyDescent="0.25">
      <c r="A487" s="101"/>
      <c r="B487" s="105"/>
      <c r="C487" s="106"/>
      <c r="D487" s="107"/>
    </row>
    <row r="488" spans="1:4" x14ac:dyDescent="0.25">
      <c r="A488" s="101"/>
      <c r="B488" s="105"/>
      <c r="C488" s="106"/>
      <c r="D488" s="107"/>
    </row>
    <row r="489" spans="1:4" x14ac:dyDescent="0.25">
      <c r="A489" s="101"/>
      <c r="B489" s="105"/>
      <c r="C489" s="106"/>
      <c r="D489" s="107"/>
    </row>
    <row r="490" spans="1:4" x14ac:dyDescent="0.25">
      <c r="A490" s="101"/>
      <c r="B490" s="105"/>
      <c r="C490" s="106"/>
      <c r="D490" s="107"/>
    </row>
    <row r="491" spans="1:4" x14ac:dyDescent="0.25">
      <c r="A491" s="101"/>
      <c r="B491" s="105"/>
      <c r="C491" s="106"/>
      <c r="D491" s="107"/>
    </row>
    <row r="492" spans="1:4" x14ac:dyDescent="0.25">
      <c r="A492" s="101"/>
      <c r="B492" s="105"/>
      <c r="C492" s="106"/>
      <c r="D492" s="107"/>
    </row>
    <row r="493" spans="1:4" x14ac:dyDescent="0.25">
      <c r="A493" s="101"/>
      <c r="B493" s="105"/>
      <c r="C493" s="106"/>
      <c r="D493" s="107"/>
    </row>
    <row r="494" spans="1:4" x14ac:dyDescent="0.25">
      <c r="A494" s="101"/>
      <c r="B494" s="105"/>
      <c r="C494" s="106"/>
      <c r="D494" s="107"/>
    </row>
    <row r="495" spans="1:4" x14ac:dyDescent="0.25">
      <c r="A495" s="101"/>
      <c r="B495" s="105"/>
      <c r="C495" s="106"/>
      <c r="D495" s="107"/>
    </row>
    <row r="496" spans="1:4" x14ac:dyDescent="0.25">
      <c r="A496" s="101"/>
      <c r="B496" s="105"/>
      <c r="C496" s="106"/>
      <c r="D496" s="107"/>
    </row>
    <row r="497" spans="1:4" x14ac:dyDescent="0.25">
      <c r="A497" s="101"/>
      <c r="B497" s="105"/>
      <c r="C497" s="106"/>
      <c r="D497" s="107"/>
    </row>
    <row r="498" spans="1:4" x14ac:dyDescent="0.25">
      <c r="A498" s="101"/>
      <c r="B498" s="105"/>
      <c r="C498" s="106"/>
      <c r="D498" s="107"/>
    </row>
    <row r="499" spans="1:4" x14ac:dyDescent="0.25">
      <c r="A499" s="101"/>
      <c r="B499" s="105"/>
      <c r="C499" s="106"/>
      <c r="D499" s="107"/>
    </row>
    <row r="500" spans="1:4" x14ac:dyDescent="0.25">
      <c r="A500" s="101"/>
      <c r="B500" s="105"/>
      <c r="C500" s="106"/>
      <c r="D500" s="107"/>
    </row>
    <row r="501" spans="1:4" x14ac:dyDescent="0.25">
      <c r="A501" s="101"/>
      <c r="B501" s="105"/>
      <c r="C501" s="106"/>
      <c r="D501" s="107"/>
    </row>
    <row r="502" spans="1:4" x14ac:dyDescent="0.25">
      <c r="A502" s="101"/>
      <c r="B502" s="105"/>
      <c r="C502" s="106"/>
      <c r="D502" s="107"/>
    </row>
    <row r="503" spans="1:4" x14ac:dyDescent="0.25">
      <c r="A503" s="101"/>
      <c r="B503" s="105"/>
      <c r="C503" s="106"/>
      <c r="D503" s="107"/>
    </row>
    <row r="504" spans="1:4" x14ac:dyDescent="0.25">
      <c r="A504" s="101"/>
      <c r="B504" s="105"/>
      <c r="C504" s="106"/>
      <c r="D504" s="107"/>
    </row>
    <row r="505" spans="1:4" x14ac:dyDescent="0.25">
      <c r="A505" s="101"/>
      <c r="B505" s="105"/>
      <c r="C505" s="106"/>
      <c r="D505" s="107"/>
    </row>
    <row r="506" spans="1:4" x14ac:dyDescent="0.25">
      <c r="A506" s="101"/>
      <c r="B506" s="105"/>
      <c r="C506" s="106"/>
      <c r="D506" s="107"/>
    </row>
    <row r="507" spans="1:4" x14ac:dyDescent="0.25">
      <c r="A507" s="101"/>
      <c r="B507" s="105"/>
      <c r="C507" s="106"/>
      <c r="D507" s="107"/>
    </row>
    <row r="508" spans="1:4" x14ac:dyDescent="0.25">
      <c r="A508" s="101"/>
      <c r="B508" s="105"/>
      <c r="C508" s="106"/>
      <c r="D508" s="107"/>
    </row>
    <row r="509" spans="1:4" x14ac:dyDescent="0.25">
      <c r="A509" s="101"/>
      <c r="B509" s="105"/>
      <c r="C509" s="106"/>
      <c r="D509" s="107"/>
    </row>
    <row r="510" spans="1:4" x14ac:dyDescent="0.25">
      <c r="A510" s="101"/>
      <c r="B510" s="105"/>
      <c r="C510" s="106"/>
      <c r="D510" s="107"/>
    </row>
    <row r="511" spans="1:4" x14ac:dyDescent="0.25">
      <c r="A511" s="101"/>
      <c r="B511" s="105"/>
      <c r="C511" s="106"/>
      <c r="D511" s="107"/>
    </row>
    <row r="512" spans="1:4" x14ac:dyDescent="0.25">
      <c r="A512" s="101"/>
      <c r="B512" s="105"/>
      <c r="C512" s="106"/>
      <c r="D512" s="107"/>
    </row>
    <row r="513" spans="1:4" x14ac:dyDescent="0.25">
      <c r="A513" s="101"/>
      <c r="B513" s="105"/>
      <c r="C513" s="106"/>
      <c r="D513" s="107"/>
    </row>
    <row r="514" spans="1:4" x14ac:dyDescent="0.25">
      <c r="A514" s="101"/>
      <c r="B514" s="105"/>
      <c r="C514" s="106"/>
      <c r="D514" s="107"/>
    </row>
    <row r="515" spans="1:4" x14ac:dyDescent="0.25">
      <c r="A515" s="101"/>
      <c r="B515" s="105"/>
      <c r="C515" s="106"/>
      <c r="D515" s="107"/>
    </row>
    <row r="516" spans="1:4" x14ac:dyDescent="0.25">
      <c r="A516" s="101"/>
      <c r="B516" s="105"/>
      <c r="C516" s="106"/>
      <c r="D516" s="107"/>
    </row>
    <row r="517" spans="1:4" x14ac:dyDescent="0.25">
      <c r="A517" s="101"/>
      <c r="B517" s="105"/>
      <c r="C517" s="106"/>
      <c r="D517" s="107"/>
    </row>
    <row r="518" spans="1:4" x14ac:dyDescent="0.25">
      <c r="A518" s="101"/>
      <c r="B518" s="105"/>
      <c r="C518" s="106"/>
      <c r="D518" s="107"/>
    </row>
    <row r="519" spans="1:4" x14ac:dyDescent="0.25">
      <c r="A519" s="101"/>
      <c r="B519" s="105"/>
      <c r="C519" s="106"/>
      <c r="D519" s="107"/>
    </row>
    <row r="520" spans="1:4" x14ac:dyDescent="0.25">
      <c r="A520" s="101"/>
      <c r="B520" s="105"/>
      <c r="C520" s="106"/>
      <c r="D520" s="107"/>
    </row>
    <row r="521" spans="1:4" x14ac:dyDescent="0.25">
      <c r="A521" s="101"/>
      <c r="B521" s="105"/>
      <c r="C521" s="106"/>
      <c r="D521" s="107"/>
    </row>
    <row r="522" spans="1:4" x14ac:dyDescent="0.25">
      <c r="A522" s="101"/>
      <c r="B522" s="105"/>
      <c r="C522" s="106"/>
      <c r="D522" s="107"/>
    </row>
    <row r="523" spans="1:4" x14ac:dyDescent="0.25">
      <c r="A523" s="101"/>
      <c r="B523" s="105"/>
      <c r="C523" s="106"/>
      <c r="D523" s="107"/>
    </row>
    <row r="524" spans="1:4" x14ac:dyDescent="0.25">
      <c r="A524" s="101"/>
      <c r="B524" s="105"/>
      <c r="C524" s="106"/>
      <c r="D524" s="107"/>
    </row>
    <row r="525" spans="1:4" x14ac:dyDescent="0.25">
      <c r="A525" s="101"/>
      <c r="B525" s="105"/>
      <c r="C525" s="106"/>
      <c r="D525" s="107"/>
    </row>
    <row r="526" spans="1:4" x14ac:dyDescent="0.25">
      <c r="A526" s="101"/>
      <c r="B526" s="105"/>
      <c r="C526" s="106"/>
      <c r="D526" s="107"/>
    </row>
    <row r="527" spans="1:4" x14ac:dyDescent="0.25">
      <c r="A527" s="101"/>
      <c r="B527" s="105"/>
      <c r="C527" s="106"/>
      <c r="D527" s="107"/>
    </row>
    <row r="528" spans="1:4" x14ac:dyDescent="0.25">
      <c r="A528" s="101"/>
      <c r="B528" s="105"/>
      <c r="C528" s="106"/>
      <c r="D528" s="107"/>
    </row>
    <row r="529" spans="1:4" x14ac:dyDescent="0.25">
      <c r="A529" s="101"/>
      <c r="B529" s="105"/>
      <c r="C529" s="106"/>
      <c r="D529" s="107"/>
    </row>
    <row r="530" spans="1:4" x14ac:dyDescent="0.25">
      <c r="A530" s="101"/>
      <c r="B530" s="105"/>
      <c r="C530" s="106"/>
      <c r="D530" s="107"/>
    </row>
    <row r="531" spans="1:4" x14ac:dyDescent="0.25">
      <c r="A531" s="101"/>
      <c r="B531" s="105"/>
      <c r="C531" s="106"/>
      <c r="D531" s="107"/>
    </row>
    <row r="532" spans="1:4" x14ac:dyDescent="0.25">
      <c r="A532" s="101"/>
      <c r="B532" s="105"/>
      <c r="C532" s="106"/>
      <c r="D532" s="107"/>
    </row>
    <row r="533" spans="1:4" x14ac:dyDescent="0.25">
      <c r="A533" s="101"/>
      <c r="B533" s="105"/>
      <c r="C533" s="106"/>
      <c r="D533" s="107"/>
    </row>
    <row r="534" spans="1:4" x14ac:dyDescent="0.25">
      <c r="A534" s="101"/>
      <c r="B534" s="105"/>
      <c r="C534" s="106"/>
      <c r="D534" s="107"/>
    </row>
    <row r="535" spans="1:4" x14ac:dyDescent="0.25">
      <c r="A535" s="101"/>
      <c r="B535" s="105"/>
      <c r="C535" s="106"/>
      <c r="D535" s="107"/>
    </row>
    <row r="536" spans="1:4" x14ac:dyDescent="0.25">
      <c r="A536" s="101"/>
      <c r="B536" s="105"/>
      <c r="C536" s="106"/>
      <c r="D536" s="107"/>
    </row>
    <row r="537" spans="1:4" x14ac:dyDescent="0.25">
      <c r="A537" s="101"/>
      <c r="B537" s="105"/>
      <c r="C537" s="106"/>
      <c r="D537" s="107"/>
    </row>
    <row r="538" spans="1:4" x14ac:dyDescent="0.25">
      <c r="A538" s="101"/>
      <c r="B538" s="105"/>
      <c r="C538" s="106"/>
      <c r="D538" s="107"/>
    </row>
    <row r="539" spans="1:4" x14ac:dyDescent="0.25">
      <c r="A539" s="101"/>
      <c r="B539" s="105"/>
      <c r="C539" s="106"/>
      <c r="D539" s="107"/>
    </row>
    <row r="540" spans="1:4" x14ac:dyDescent="0.25">
      <c r="A540" s="101"/>
      <c r="B540" s="105"/>
      <c r="C540" s="106"/>
      <c r="D540" s="107"/>
    </row>
    <row r="541" spans="1:4" x14ac:dyDescent="0.25">
      <c r="A541" s="101"/>
      <c r="B541" s="105"/>
      <c r="C541" s="106"/>
      <c r="D541" s="107"/>
    </row>
    <row r="542" spans="1:4" x14ac:dyDescent="0.25">
      <c r="A542" s="101"/>
      <c r="B542" s="105"/>
      <c r="C542" s="106"/>
      <c r="D542" s="107"/>
    </row>
    <row r="543" spans="1:4" x14ac:dyDescent="0.25">
      <c r="A543" s="101"/>
      <c r="B543" s="105"/>
      <c r="C543" s="106"/>
      <c r="D543" s="107"/>
    </row>
    <row r="544" spans="1:4" x14ac:dyDescent="0.25">
      <c r="A544" s="101"/>
      <c r="B544" s="105"/>
      <c r="C544" s="106"/>
      <c r="D544" s="107"/>
    </row>
    <row r="545" spans="1:4" x14ac:dyDescent="0.25">
      <c r="A545" s="101"/>
      <c r="B545" s="105"/>
      <c r="C545" s="106"/>
      <c r="D545" s="107"/>
    </row>
    <row r="546" spans="1:4" x14ac:dyDescent="0.25">
      <c r="A546" s="101"/>
      <c r="B546" s="105"/>
      <c r="C546" s="106"/>
      <c r="D546" s="107"/>
    </row>
    <row r="547" spans="1:4" x14ac:dyDescent="0.25">
      <c r="A547" s="101"/>
      <c r="B547" s="105"/>
      <c r="C547" s="106"/>
      <c r="D547" s="107"/>
    </row>
    <row r="548" spans="1:4" x14ac:dyDescent="0.25">
      <c r="A548" s="101"/>
      <c r="B548" s="105"/>
      <c r="C548" s="106"/>
      <c r="D548" s="107"/>
    </row>
    <row r="549" spans="1:4" x14ac:dyDescent="0.25">
      <c r="A549" s="101"/>
      <c r="B549" s="105"/>
      <c r="C549" s="106"/>
      <c r="D549" s="107"/>
    </row>
    <row r="550" spans="1:4" x14ac:dyDescent="0.25">
      <c r="A550" s="101"/>
      <c r="B550" s="105"/>
      <c r="C550" s="106"/>
      <c r="D550" s="107"/>
    </row>
    <row r="551" spans="1:4" x14ac:dyDescent="0.25">
      <c r="A551" s="101"/>
      <c r="B551" s="105"/>
      <c r="C551" s="106"/>
      <c r="D551" s="107"/>
    </row>
    <row r="552" spans="1:4" x14ac:dyDescent="0.25">
      <c r="A552" s="101"/>
      <c r="B552" s="105"/>
      <c r="C552" s="106"/>
      <c r="D552" s="107"/>
    </row>
    <row r="553" spans="1:4" x14ac:dyDescent="0.25">
      <c r="A553" s="101"/>
      <c r="B553" s="105"/>
      <c r="C553" s="106"/>
      <c r="D553" s="107"/>
    </row>
    <row r="554" spans="1:4" x14ac:dyDescent="0.25">
      <c r="A554" s="101"/>
      <c r="B554" s="105"/>
      <c r="C554" s="106"/>
      <c r="D554" s="107"/>
    </row>
    <row r="555" spans="1:4" x14ac:dyDescent="0.25">
      <c r="A555" s="101"/>
      <c r="B555" s="105"/>
      <c r="C555" s="106"/>
      <c r="D555" s="107"/>
    </row>
    <row r="556" spans="1:4" x14ac:dyDescent="0.25">
      <c r="A556" s="101"/>
      <c r="B556" s="105"/>
      <c r="C556" s="106"/>
      <c r="D556" s="107"/>
    </row>
    <row r="557" spans="1:4" x14ac:dyDescent="0.25">
      <c r="A557" s="101"/>
      <c r="B557" s="105"/>
      <c r="C557" s="106"/>
      <c r="D557" s="107"/>
    </row>
    <row r="558" spans="1:4" x14ac:dyDescent="0.25">
      <c r="A558" s="101"/>
      <c r="B558" s="105"/>
      <c r="C558" s="106"/>
      <c r="D558" s="107"/>
    </row>
    <row r="559" spans="1:4" x14ac:dyDescent="0.25">
      <c r="A559" s="101"/>
      <c r="B559" s="105"/>
      <c r="C559" s="106"/>
      <c r="D559" s="107"/>
    </row>
    <row r="560" spans="1:4" x14ac:dyDescent="0.25">
      <c r="A560" s="101"/>
      <c r="B560" s="105"/>
      <c r="C560" s="106"/>
      <c r="D560" s="107"/>
    </row>
    <row r="561" spans="1:4" x14ac:dyDescent="0.25">
      <c r="A561" s="101"/>
      <c r="B561" s="105"/>
      <c r="C561" s="106"/>
      <c r="D561" s="107"/>
    </row>
    <row r="562" spans="1:4" x14ac:dyDescent="0.25">
      <c r="A562" s="101"/>
      <c r="B562" s="105"/>
      <c r="C562" s="106"/>
      <c r="D562" s="107"/>
    </row>
    <row r="563" spans="1:4" x14ac:dyDescent="0.25">
      <c r="A563" s="101"/>
      <c r="B563" s="105"/>
      <c r="C563" s="106"/>
      <c r="D563" s="107"/>
    </row>
    <row r="564" spans="1:4" x14ac:dyDescent="0.25">
      <c r="A564" s="101"/>
      <c r="B564" s="105"/>
      <c r="C564" s="106"/>
      <c r="D564" s="107"/>
    </row>
    <row r="565" spans="1:4" x14ac:dyDescent="0.25">
      <c r="A565" s="101"/>
      <c r="B565" s="105"/>
      <c r="C565" s="106"/>
      <c r="D565" s="107"/>
    </row>
    <row r="566" spans="1:4" x14ac:dyDescent="0.25">
      <c r="A566" s="101"/>
      <c r="B566" s="105"/>
      <c r="C566" s="106"/>
      <c r="D566" s="107"/>
    </row>
    <row r="567" spans="1:4" x14ac:dyDescent="0.25">
      <c r="A567" s="101"/>
      <c r="B567" s="105"/>
      <c r="C567" s="106"/>
      <c r="D567" s="107"/>
    </row>
    <row r="568" spans="1:4" x14ac:dyDescent="0.25">
      <c r="A568" s="101"/>
      <c r="B568" s="105"/>
      <c r="C568" s="106"/>
      <c r="D568" s="107"/>
    </row>
    <row r="569" spans="1:4" x14ac:dyDescent="0.25">
      <c r="A569" s="101"/>
      <c r="B569" s="105"/>
      <c r="C569" s="106"/>
      <c r="D569" s="107"/>
    </row>
    <row r="570" spans="1:4" x14ac:dyDescent="0.25">
      <c r="A570" s="101"/>
      <c r="B570" s="105"/>
      <c r="C570" s="106"/>
      <c r="D570" s="107"/>
    </row>
    <row r="571" spans="1:4" x14ac:dyDescent="0.25">
      <c r="A571" s="101"/>
      <c r="B571" s="105"/>
      <c r="C571" s="106"/>
      <c r="D571" s="107"/>
    </row>
    <row r="572" spans="1:4" x14ac:dyDescent="0.25">
      <c r="A572" s="101"/>
      <c r="B572" s="105"/>
      <c r="C572" s="106"/>
      <c r="D572" s="107"/>
    </row>
    <row r="573" spans="1:4" x14ac:dyDescent="0.25">
      <c r="A573" s="101"/>
      <c r="B573" s="105"/>
      <c r="C573" s="106"/>
      <c r="D573" s="107"/>
    </row>
    <row r="574" spans="1:4" x14ac:dyDescent="0.25">
      <c r="A574" s="101"/>
      <c r="B574" s="105"/>
      <c r="C574" s="106"/>
      <c r="D574" s="107"/>
    </row>
    <row r="575" spans="1:4" x14ac:dyDescent="0.25">
      <c r="A575" s="101"/>
      <c r="B575" s="105"/>
      <c r="C575" s="106"/>
      <c r="D575" s="107"/>
    </row>
    <row r="576" spans="1:4" x14ac:dyDescent="0.25">
      <c r="A576" s="101"/>
      <c r="B576" s="105"/>
      <c r="C576" s="106"/>
      <c r="D576" s="107"/>
    </row>
    <row r="577" spans="1:4" x14ac:dyDescent="0.25">
      <c r="A577" s="101"/>
      <c r="B577" s="105"/>
      <c r="C577" s="106"/>
      <c r="D577" s="107"/>
    </row>
    <row r="578" spans="1:4" x14ac:dyDescent="0.25">
      <c r="A578" s="101"/>
      <c r="B578" s="105"/>
      <c r="C578" s="106"/>
      <c r="D578" s="107"/>
    </row>
    <row r="579" spans="1:4" x14ac:dyDescent="0.25">
      <c r="A579" s="101"/>
      <c r="B579" s="105"/>
      <c r="C579" s="106"/>
      <c r="D579" s="107"/>
    </row>
    <row r="580" spans="1:4" x14ac:dyDescent="0.25">
      <c r="A580" s="101"/>
      <c r="B580" s="105"/>
      <c r="C580" s="106"/>
      <c r="D580" s="107"/>
    </row>
    <row r="581" spans="1:4" x14ac:dyDescent="0.25">
      <c r="A581" s="101"/>
      <c r="B581" s="105"/>
      <c r="C581" s="106"/>
      <c r="D581" s="107"/>
    </row>
    <row r="582" spans="1:4" x14ac:dyDescent="0.25">
      <c r="A582" s="101"/>
      <c r="B582" s="105"/>
      <c r="C582" s="106"/>
      <c r="D582" s="107"/>
    </row>
    <row r="583" spans="1:4" x14ac:dyDescent="0.25">
      <c r="A583" s="101"/>
      <c r="B583" s="105"/>
      <c r="C583" s="106"/>
      <c r="D583" s="107"/>
    </row>
    <row r="584" spans="1:4" x14ac:dyDescent="0.25">
      <c r="A584" s="101"/>
      <c r="B584" s="105"/>
      <c r="C584" s="106"/>
      <c r="D584" s="107"/>
    </row>
    <row r="585" spans="1:4" x14ac:dyDescent="0.25">
      <c r="A585" s="101"/>
      <c r="B585" s="105"/>
      <c r="C585" s="106"/>
      <c r="D585" s="107"/>
    </row>
    <row r="586" spans="1:4" x14ac:dyDescent="0.25">
      <c r="A586" s="101"/>
      <c r="B586" s="105"/>
      <c r="C586" s="106"/>
      <c r="D586" s="107"/>
    </row>
    <row r="587" spans="1:4" x14ac:dyDescent="0.25">
      <c r="A587" s="101"/>
      <c r="B587" s="105"/>
      <c r="C587" s="106"/>
      <c r="D587" s="107"/>
    </row>
    <row r="588" spans="1:4" x14ac:dyDescent="0.25">
      <c r="A588" s="101"/>
      <c r="B588" s="105"/>
      <c r="C588" s="106"/>
      <c r="D588" s="107"/>
    </row>
    <row r="589" spans="1:4" x14ac:dyDescent="0.25">
      <c r="A589" s="101"/>
      <c r="B589" s="105"/>
      <c r="C589" s="106"/>
      <c r="D589" s="107"/>
    </row>
    <row r="590" spans="1:4" x14ac:dyDescent="0.25">
      <c r="A590" s="101"/>
      <c r="B590" s="105"/>
      <c r="C590" s="106"/>
      <c r="D590" s="107"/>
    </row>
    <row r="591" spans="1:4" x14ac:dyDescent="0.25">
      <c r="A591" s="101"/>
      <c r="B591" s="105"/>
      <c r="C591" s="106"/>
      <c r="D591" s="107"/>
    </row>
    <row r="592" spans="1:4" x14ac:dyDescent="0.25">
      <c r="A592" s="101"/>
      <c r="B592" s="105"/>
      <c r="C592" s="106"/>
      <c r="D592" s="107"/>
    </row>
    <row r="593" spans="1:4" x14ac:dyDescent="0.25">
      <c r="A593" s="101"/>
      <c r="B593" s="105"/>
      <c r="C593" s="106"/>
      <c r="D593" s="107"/>
    </row>
    <row r="594" spans="1:4" x14ac:dyDescent="0.25">
      <c r="A594" s="101"/>
      <c r="B594" s="105"/>
      <c r="C594" s="106"/>
      <c r="D594" s="107"/>
    </row>
    <row r="595" spans="1:4" x14ac:dyDescent="0.25">
      <c r="A595" s="101"/>
      <c r="B595" s="105"/>
      <c r="C595" s="106"/>
      <c r="D595" s="107"/>
    </row>
    <row r="596" spans="1:4" x14ac:dyDescent="0.25">
      <c r="A596" s="101"/>
      <c r="B596" s="105"/>
      <c r="C596" s="106"/>
      <c r="D596" s="107"/>
    </row>
    <row r="597" spans="1:4" x14ac:dyDescent="0.25">
      <c r="A597" s="101"/>
      <c r="B597" s="105"/>
      <c r="C597" s="106"/>
      <c r="D597" s="107"/>
    </row>
    <row r="598" spans="1:4" x14ac:dyDescent="0.25">
      <c r="A598" s="101"/>
      <c r="B598" s="105"/>
      <c r="C598" s="106"/>
      <c r="D598" s="107"/>
    </row>
    <row r="599" spans="1:4" x14ac:dyDescent="0.25">
      <c r="A599" s="101"/>
      <c r="B599" s="105"/>
      <c r="C599" s="106"/>
      <c r="D599" s="107"/>
    </row>
    <row r="600" spans="1:4" x14ac:dyDescent="0.25">
      <c r="A600" s="101"/>
      <c r="B600" s="105"/>
      <c r="C600" s="106"/>
      <c r="D600" s="107"/>
    </row>
    <row r="601" spans="1:4" x14ac:dyDescent="0.25">
      <c r="A601" s="101"/>
      <c r="B601" s="105"/>
      <c r="C601" s="106"/>
      <c r="D601" s="107"/>
    </row>
    <row r="602" spans="1:4" x14ac:dyDescent="0.25">
      <c r="A602" s="101"/>
      <c r="B602" s="105"/>
      <c r="C602" s="106"/>
      <c r="D602" s="107"/>
    </row>
    <row r="603" spans="1:4" x14ac:dyDescent="0.25">
      <c r="A603" s="101"/>
      <c r="B603" s="105"/>
      <c r="C603" s="106"/>
      <c r="D603" s="107"/>
    </row>
    <row r="604" spans="1:4" x14ac:dyDescent="0.25">
      <c r="A604" s="101"/>
      <c r="B604" s="105"/>
      <c r="C604" s="106"/>
      <c r="D604" s="107"/>
    </row>
    <row r="605" spans="1:4" x14ac:dyDescent="0.25">
      <c r="A605" s="101"/>
      <c r="B605" s="105"/>
      <c r="C605" s="106"/>
      <c r="D605" s="107"/>
    </row>
    <row r="606" spans="1:4" x14ac:dyDescent="0.25">
      <c r="A606" s="101"/>
      <c r="B606" s="105"/>
      <c r="C606" s="106"/>
      <c r="D606" s="107"/>
    </row>
    <row r="607" spans="1:4" x14ac:dyDescent="0.25">
      <c r="A607" s="101"/>
      <c r="B607" s="105"/>
      <c r="C607" s="106"/>
      <c r="D607" s="107"/>
    </row>
    <row r="608" spans="1:4" x14ac:dyDescent="0.25">
      <c r="A608" s="101"/>
      <c r="B608" s="105"/>
      <c r="C608" s="106"/>
      <c r="D608" s="107"/>
    </row>
    <row r="609" spans="1:4" x14ac:dyDescent="0.25">
      <c r="A609" s="101"/>
      <c r="B609" s="105"/>
      <c r="C609" s="106"/>
      <c r="D609" s="107"/>
    </row>
    <row r="610" spans="1:4" x14ac:dyDescent="0.25">
      <c r="A610" s="101"/>
      <c r="B610" s="105"/>
      <c r="C610" s="106"/>
      <c r="D610" s="107"/>
    </row>
    <row r="611" spans="1:4" x14ac:dyDescent="0.25">
      <c r="A611" s="101"/>
      <c r="B611" s="105"/>
      <c r="C611" s="106"/>
      <c r="D611" s="107"/>
    </row>
    <row r="612" spans="1:4" x14ac:dyDescent="0.25">
      <c r="A612" s="101"/>
      <c r="B612" s="105"/>
      <c r="C612" s="106"/>
      <c r="D612" s="107"/>
    </row>
    <row r="613" spans="1:4" x14ac:dyDescent="0.25">
      <c r="A613" s="101"/>
      <c r="B613" s="105"/>
      <c r="C613" s="106"/>
      <c r="D613" s="107"/>
    </row>
    <row r="614" spans="1:4" x14ac:dyDescent="0.25">
      <c r="A614" s="101"/>
      <c r="B614" s="105"/>
      <c r="C614" s="106"/>
      <c r="D614" s="107"/>
    </row>
    <row r="615" spans="1:4" x14ac:dyDescent="0.25">
      <c r="A615" s="101"/>
      <c r="B615" s="105"/>
      <c r="C615" s="106"/>
      <c r="D615" s="107"/>
    </row>
    <row r="616" spans="1:4" x14ac:dyDescent="0.25">
      <c r="A616" s="101"/>
      <c r="B616" s="105"/>
      <c r="C616" s="106"/>
      <c r="D616" s="107"/>
    </row>
  </sheetData>
  <mergeCells count="4">
    <mergeCell ref="A2:D2"/>
    <mergeCell ref="A15:D15"/>
    <mergeCell ref="A1:C1"/>
    <mergeCell ref="A3:D3"/>
  </mergeCells>
  <hyperlinks>
    <hyperlink ref="A1" location="'Application Shortcuts'!A1" display="Application Section" xr:uid="{532AF5D1-E2A8-45DB-A24B-308D0B4B3228}"/>
  </hyperlinks>
  <pageMargins left="0.25" right="0.25" top="0.75" bottom="0.7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8F36-E21C-4DDB-8A90-EA2B1012A93C}">
  <sheetPr>
    <tabColor rgb="FF002060"/>
    <pageSetUpPr fitToPage="1"/>
  </sheetPr>
  <dimension ref="A1:M127"/>
  <sheetViews>
    <sheetView topLeftCell="F1" workbookViewId="0">
      <selection activeCell="L8" sqref="L8"/>
    </sheetView>
  </sheetViews>
  <sheetFormatPr defaultColWidth="31.85546875" defaultRowHeight="15" x14ac:dyDescent="0.25"/>
  <cols>
    <col min="1" max="1" width="31.85546875" style="38"/>
    <col min="2" max="2" width="12.140625" style="38" customWidth="1"/>
    <col min="3" max="3" width="12" style="34" customWidth="1"/>
    <col min="4" max="4" width="31.85546875" style="30"/>
    <col min="5" max="5" width="31.85546875" style="31"/>
    <col min="6" max="6" width="35.85546875" style="26" customWidth="1"/>
    <col min="7" max="7" width="28.28515625" customWidth="1"/>
    <col min="8" max="8" width="31.85546875" style="39"/>
  </cols>
  <sheetData>
    <row r="1" spans="1:13" ht="15.75" x14ac:dyDescent="0.25">
      <c r="A1" s="434" t="s">
        <v>461</v>
      </c>
      <c r="B1" s="434"/>
      <c r="C1" s="434"/>
      <c r="D1" s="434"/>
      <c r="E1" s="434"/>
      <c r="F1" s="434"/>
      <c r="G1" s="434"/>
      <c r="H1" s="434"/>
      <c r="I1" s="434"/>
      <c r="J1" s="434"/>
      <c r="K1" s="434"/>
      <c r="L1" s="434"/>
    </row>
    <row r="2" spans="1:13" ht="21" x14ac:dyDescent="0.35">
      <c r="A2" s="438" t="s">
        <v>297</v>
      </c>
      <c r="B2" s="438"/>
      <c r="C2" s="438"/>
      <c r="D2" s="438"/>
      <c r="E2" s="438"/>
      <c r="F2" s="438"/>
      <c r="G2" s="438"/>
      <c r="H2" s="438"/>
      <c r="I2" s="438"/>
      <c r="J2" s="29"/>
      <c r="K2" s="29"/>
      <c r="L2" s="29"/>
      <c r="M2" s="162"/>
    </row>
    <row r="3" spans="1:13" s="30" customFormat="1" ht="31.5" customHeight="1" x14ac:dyDescent="0.25">
      <c r="A3" s="435" t="s">
        <v>298</v>
      </c>
      <c r="B3" s="436"/>
      <c r="C3" s="436"/>
      <c r="D3" s="436"/>
      <c r="E3" s="436"/>
      <c r="F3" s="436"/>
      <c r="G3" s="436"/>
      <c r="H3" s="436"/>
      <c r="I3" s="436"/>
      <c r="J3" s="436"/>
      <c r="K3" s="171"/>
      <c r="L3" s="171"/>
    </row>
    <row r="4" spans="1:13" s="30" customFormat="1" ht="100.5" customHeight="1" x14ac:dyDescent="0.25">
      <c r="A4" s="435"/>
      <c r="B4" s="436"/>
      <c r="C4" s="436"/>
      <c r="D4" s="436"/>
      <c r="E4" s="436"/>
      <c r="F4" s="436"/>
      <c r="G4" s="436"/>
      <c r="H4" s="436"/>
      <c r="I4" s="436"/>
      <c r="J4" s="436"/>
      <c r="K4" s="171"/>
      <c r="L4" s="171"/>
    </row>
    <row r="5" spans="1:13" ht="21" customHeight="1" x14ac:dyDescent="0.35">
      <c r="A5" s="437" t="s">
        <v>174</v>
      </c>
      <c r="B5" s="437"/>
      <c r="C5" s="437"/>
      <c r="D5" s="437"/>
      <c r="E5" s="437"/>
      <c r="F5" s="437"/>
      <c r="G5" s="437"/>
      <c r="H5" s="437"/>
      <c r="I5" s="437"/>
      <c r="J5" s="29"/>
      <c r="K5" s="29"/>
      <c r="L5" s="29"/>
    </row>
    <row r="6" spans="1:13" s="37" customFormat="1" ht="31.5" x14ac:dyDescent="0.25">
      <c r="A6" s="119" t="s">
        <v>175</v>
      </c>
      <c r="B6" s="119" t="s">
        <v>176</v>
      </c>
      <c r="C6" s="119" t="s">
        <v>177</v>
      </c>
      <c r="D6" s="119" t="s">
        <v>178</v>
      </c>
      <c r="E6" s="119" t="s">
        <v>52</v>
      </c>
      <c r="F6" s="119" t="s">
        <v>179</v>
      </c>
      <c r="G6" s="119" t="s">
        <v>180</v>
      </c>
      <c r="H6" s="119" t="s">
        <v>181</v>
      </c>
      <c r="I6" s="120" t="s">
        <v>182</v>
      </c>
      <c r="J6" s="120" t="s">
        <v>183</v>
      </c>
      <c r="K6" s="121" t="s">
        <v>52</v>
      </c>
      <c r="L6" s="121" t="s">
        <v>184</v>
      </c>
    </row>
    <row r="7" spans="1:13" s="2" customFormat="1" x14ac:dyDescent="0.25">
      <c r="A7" s="103" t="s">
        <v>185</v>
      </c>
      <c r="B7" s="182"/>
      <c r="C7" s="117" t="s">
        <v>151</v>
      </c>
      <c r="D7" s="236" t="s">
        <v>186</v>
      </c>
      <c r="E7" s="113" t="s">
        <v>211</v>
      </c>
      <c r="F7" s="236" t="s">
        <v>187</v>
      </c>
      <c r="G7" s="237">
        <v>3</v>
      </c>
      <c r="H7" s="188">
        <v>50000</v>
      </c>
      <c r="I7" s="133">
        <f t="shared" ref="I7:I26" si="0">G7*H7</f>
        <v>150000</v>
      </c>
      <c r="J7" s="133"/>
      <c r="K7" s="2" t="str">
        <f>'Title I - Program Plan'!B5</f>
        <v>[Enter Strategy #1]</v>
      </c>
      <c r="L7" s="142">
        <f ca="1">SUMIF(E7:J26,K7,J7:J26)</f>
        <v>0</v>
      </c>
    </row>
    <row r="8" spans="1:13" x14ac:dyDescent="0.25">
      <c r="A8" s="57" t="s">
        <v>185</v>
      </c>
      <c r="B8" s="183"/>
      <c r="C8" s="117" t="s">
        <v>153</v>
      </c>
      <c r="D8" s="183" t="s">
        <v>186</v>
      </c>
      <c r="E8" s="118" t="s">
        <v>188</v>
      </c>
      <c r="F8" s="183" t="s">
        <v>189</v>
      </c>
      <c r="G8" s="183">
        <v>3</v>
      </c>
      <c r="H8" s="188">
        <v>25000</v>
      </c>
      <c r="I8" s="133">
        <f t="shared" si="0"/>
        <v>75000</v>
      </c>
      <c r="J8" s="133"/>
      <c r="K8" s="2" t="str">
        <f>'Title I - Program Plan'!B6</f>
        <v>[Enter Strategy #2]</v>
      </c>
      <c r="L8" s="142">
        <f ca="1">SUMIF(E8:I27,K8,I8:I27)</f>
        <v>75000</v>
      </c>
    </row>
    <row r="9" spans="1:13" x14ac:dyDescent="0.25">
      <c r="A9" s="57" t="s">
        <v>185</v>
      </c>
      <c r="B9" s="183"/>
      <c r="C9" s="117" t="s">
        <v>155</v>
      </c>
      <c r="D9" s="183" t="s">
        <v>186</v>
      </c>
      <c r="E9" s="118" t="s">
        <v>190</v>
      </c>
      <c r="F9" s="183" t="s">
        <v>191</v>
      </c>
      <c r="G9" s="183">
        <v>1</v>
      </c>
      <c r="H9" s="191">
        <v>15000</v>
      </c>
      <c r="I9" s="133">
        <f t="shared" si="0"/>
        <v>15000</v>
      </c>
      <c r="J9" s="133"/>
      <c r="K9" s="2" t="str">
        <f>'Title I - Program Plan'!B7</f>
        <v>[Enter Strategy #3]</v>
      </c>
      <c r="L9" s="142">
        <f ca="1">SUMIF(E9:I33,K9,I9:I33)</f>
        <v>15000</v>
      </c>
    </row>
    <row r="10" spans="1:13" x14ac:dyDescent="0.25">
      <c r="A10" s="57" t="s">
        <v>185</v>
      </c>
      <c r="B10" s="183"/>
      <c r="C10" s="117" t="s">
        <v>157</v>
      </c>
      <c r="D10" s="183" t="s">
        <v>192</v>
      </c>
      <c r="E10" s="118" t="s">
        <v>158</v>
      </c>
      <c r="F10" s="183" t="s">
        <v>191</v>
      </c>
      <c r="G10" s="183"/>
      <c r="H10" s="191"/>
      <c r="I10" s="133">
        <f t="shared" si="0"/>
        <v>0</v>
      </c>
      <c r="J10" s="133"/>
      <c r="K10" s="2" t="str">
        <f>'Title I - Program Plan'!B8</f>
        <v>[Enter Strategy #4]</v>
      </c>
      <c r="L10" s="142">
        <f ca="1">SUMIF(E10:I33,K10,I10:I33)</f>
        <v>0</v>
      </c>
    </row>
    <row r="11" spans="1:13" x14ac:dyDescent="0.25">
      <c r="A11" s="57" t="s">
        <v>185</v>
      </c>
      <c r="B11" s="183"/>
      <c r="C11" s="117" t="s">
        <v>159</v>
      </c>
      <c r="D11" s="183"/>
      <c r="E11" s="118"/>
      <c r="F11" s="183"/>
      <c r="G11" s="183"/>
      <c r="H11" s="191"/>
      <c r="I11" s="133">
        <f t="shared" si="0"/>
        <v>0</v>
      </c>
      <c r="J11" s="133"/>
      <c r="K11" s="2" t="str">
        <f>'Title I - Program Plan'!B9</f>
        <v>[Enter Strategy #5]</v>
      </c>
      <c r="L11" s="142">
        <f ca="1">SUMIF(E21:I33,K11,I21:I33)</f>
        <v>0</v>
      </c>
    </row>
    <row r="12" spans="1:13" x14ac:dyDescent="0.25">
      <c r="A12" s="57" t="s">
        <v>185</v>
      </c>
      <c r="B12" s="183"/>
      <c r="C12" s="117" t="s">
        <v>161</v>
      </c>
      <c r="D12" s="183"/>
      <c r="E12" s="118"/>
      <c r="F12" s="183"/>
      <c r="G12" s="183"/>
      <c r="H12" s="191"/>
      <c r="I12" s="133">
        <f t="shared" si="0"/>
        <v>0</v>
      </c>
      <c r="J12" s="133"/>
      <c r="K12" s="2" t="str">
        <f>'Title I - Program Plan'!B10</f>
        <v>[Enter Strategy #6]</v>
      </c>
      <c r="L12" s="142">
        <f ca="1">SUMIF(E22:I33,K12,I22:I33)</f>
        <v>0</v>
      </c>
    </row>
    <row r="13" spans="1:13" x14ac:dyDescent="0.25">
      <c r="A13" s="57" t="s">
        <v>185</v>
      </c>
      <c r="B13" s="183"/>
      <c r="C13" s="117" t="s">
        <v>163</v>
      </c>
      <c r="D13" s="183"/>
      <c r="E13" s="118"/>
      <c r="F13" s="183"/>
      <c r="G13" s="183"/>
      <c r="H13" s="191"/>
      <c r="I13" s="133">
        <f t="shared" si="0"/>
        <v>0</v>
      </c>
      <c r="J13" s="133"/>
      <c r="K13" s="2" t="str">
        <f>'Title I - Program Plan'!B11</f>
        <v>[Enter Strategy #7]</v>
      </c>
      <c r="L13" s="142">
        <f ca="1">SUMIF(E23:I33,K13,I23:I33)</f>
        <v>0</v>
      </c>
    </row>
    <row r="14" spans="1:13" x14ac:dyDescent="0.25">
      <c r="A14" s="57" t="s">
        <v>185</v>
      </c>
      <c r="B14" s="183"/>
      <c r="C14" s="117" t="s">
        <v>165</v>
      </c>
      <c r="D14" s="183"/>
      <c r="E14" s="118"/>
      <c r="F14" s="183"/>
      <c r="G14" s="183"/>
      <c r="H14" s="191"/>
      <c r="I14" s="133">
        <f t="shared" si="0"/>
        <v>0</v>
      </c>
      <c r="J14" s="133"/>
      <c r="K14" s="2" t="str">
        <f>'Title I - Program Plan'!B12</f>
        <v>[Enter Strategy #8]</v>
      </c>
      <c r="L14" s="142">
        <f ca="1">SUMIF(E24:I33,K14,I24:I33)</f>
        <v>0</v>
      </c>
    </row>
    <row r="15" spans="1:13" x14ac:dyDescent="0.25">
      <c r="A15" s="57" t="s">
        <v>185</v>
      </c>
      <c r="B15" s="183"/>
      <c r="C15" s="117" t="s">
        <v>167</v>
      </c>
      <c r="D15" s="183"/>
      <c r="E15" s="118"/>
      <c r="F15" s="183"/>
      <c r="G15" s="183"/>
      <c r="H15" s="191"/>
      <c r="I15" s="133">
        <f t="shared" si="0"/>
        <v>0</v>
      </c>
      <c r="J15" s="133"/>
      <c r="K15" s="2" t="str">
        <f>'Title I - Program Plan'!B13</f>
        <v>[Enter Strategy #9]</v>
      </c>
      <c r="L15" s="142">
        <f ca="1">SUMIF(E25:I33,K15,I25:I33)</f>
        <v>0</v>
      </c>
    </row>
    <row r="16" spans="1:13" x14ac:dyDescent="0.25">
      <c r="A16" s="57" t="s">
        <v>185</v>
      </c>
      <c r="B16" s="183"/>
      <c r="C16" s="117" t="s">
        <v>169</v>
      </c>
      <c r="D16" s="183"/>
      <c r="E16" s="118"/>
      <c r="F16" s="183"/>
      <c r="G16" s="183"/>
      <c r="H16" s="191"/>
      <c r="I16" s="133">
        <f t="shared" si="0"/>
        <v>0</v>
      </c>
      <c r="J16" s="133"/>
      <c r="K16" s="2" t="str">
        <f>'Title I - Program Plan'!B14</f>
        <v>[Enter Strategy #10]</v>
      </c>
      <c r="L16" s="142">
        <f ca="1">SUMIF(E26:I33,K16,I26:I33)</f>
        <v>0</v>
      </c>
    </row>
    <row r="17" spans="1:12" x14ac:dyDescent="0.25">
      <c r="A17" s="57" t="s">
        <v>185</v>
      </c>
      <c r="B17" s="183"/>
      <c r="C17" s="117" t="s">
        <v>193</v>
      </c>
      <c r="D17" s="183"/>
      <c r="E17" s="118"/>
      <c r="F17" s="183"/>
      <c r="G17" s="183"/>
      <c r="H17" s="191"/>
      <c r="I17" s="133">
        <f t="shared" si="0"/>
        <v>0</v>
      </c>
      <c r="J17" s="133"/>
      <c r="L17" s="141"/>
    </row>
    <row r="18" spans="1:12" x14ac:dyDescent="0.25">
      <c r="A18" s="57" t="s">
        <v>185</v>
      </c>
      <c r="B18" s="183"/>
      <c r="C18" s="117" t="s">
        <v>194</v>
      </c>
      <c r="D18" s="183"/>
      <c r="E18" s="118"/>
      <c r="F18" s="183"/>
      <c r="G18" s="183"/>
      <c r="H18" s="191"/>
      <c r="I18" s="133">
        <f t="shared" si="0"/>
        <v>0</v>
      </c>
      <c r="J18" s="133"/>
      <c r="L18" s="141"/>
    </row>
    <row r="19" spans="1:12" x14ac:dyDescent="0.25">
      <c r="A19" s="57" t="s">
        <v>185</v>
      </c>
      <c r="B19" s="183"/>
      <c r="C19" s="117" t="s">
        <v>195</v>
      </c>
      <c r="D19" s="183"/>
      <c r="E19" s="118"/>
      <c r="F19" s="183"/>
      <c r="G19" s="183"/>
      <c r="H19" s="191"/>
      <c r="I19" s="133">
        <f t="shared" si="0"/>
        <v>0</v>
      </c>
      <c r="J19" s="133"/>
      <c r="L19" s="141"/>
    </row>
    <row r="20" spans="1:12" x14ac:dyDescent="0.25">
      <c r="A20" s="57" t="s">
        <v>185</v>
      </c>
      <c r="B20" s="183"/>
      <c r="C20" s="117" t="s">
        <v>196</v>
      </c>
      <c r="D20" s="183"/>
      <c r="E20" s="118"/>
      <c r="F20" s="183"/>
      <c r="G20" s="183"/>
      <c r="H20" s="191"/>
      <c r="I20" s="133">
        <f t="shared" si="0"/>
        <v>0</v>
      </c>
      <c r="J20" s="133"/>
      <c r="L20" s="141"/>
    </row>
    <row r="21" spans="1:12" x14ac:dyDescent="0.25">
      <c r="A21" s="57" t="s">
        <v>185</v>
      </c>
      <c r="B21" s="183"/>
      <c r="C21" s="117" t="s">
        <v>197</v>
      </c>
      <c r="D21" s="183"/>
      <c r="E21" s="118"/>
      <c r="F21" s="183"/>
      <c r="G21" s="183"/>
      <c r="H21" s="191"/>
      <c r="I21" s="133">
        <f t="shared" si="0"/>
        <v>0</v>
      </c>
      <c r="J21" s="133"/>
      <c r="L21" s="141"/>
    </row>
    <row r="22" spans="1:12" x14ac:dyDescent="0.25">
      <c r="A22" s="57" t="s">
        <v>185</v>
      </c>
      <c r="B22" s="183"/>
      <c r="C22" s="117" t="s">
        <v>198</v>
      </c>
      <c r="D22" s="183"/>
      <c r="E22" s="118"/>
      <c r="F22" s="183"/>
      <c r="G22" s="183"/>
      <c r="H22" s="191"/>
      <c r="I22" s="133">
        <f t="shared" si="0"/>
        <v>0</v>
      </c>
      <c r="J22" s="133"/>
      <c r="L22" s="141"/>
    </row>
    <row r="23" spans="1:12" x14ac:dyDescent="0.25">
      <c r="A23" s="57" t="s">
        <v>185</v>
      </c>
      <c r="B23" s="183"/>
      <c r="C23" s="117" t="s">
        <v>199</v>
      </c>
      <c r="D23" s="183"/>
      <c r="E23" s="118"/>
      <c r="F23" s="183"/>
      <c r="G23" s="183"/>
      <c r="H23" s="191"/>
      <c r="I23" s="133">
        <f t="shared" si="0"/>
        <v>0</v>
      </c>
      <c r="J23" s="133"/>
      <c r="L23" s="141"/>
    </row>
    <row r="24" spans="1:12" x14ac:dyDescent="0.25">
      <c r="A24" s="57" t="s">
        <v>185</v>
      </c>
      <c r="B24" s="183"/>
      <c r="C24" s="117" t="s">
        <v>200</v>
      </c>
      <c r="D24" s="183"/>
      <c r="E24" s="118"/>
      <c r="F24" s="183"/>
      <c r="G24" s="183"/>
      <c r="H24" s="191"/>
      <c r="I24" s="133">
        <f t="shared" si="0"/>
        <v>0</v>
      </c>
      <c r="J24" s="133"/>
      <c r="L24" s="141"/>
    </row>
    <row r="25" spans="1:12" x14ac:dyDescent="0.25">
      <c r="A25" s="57" t="s">
        <v>185</v>
      </c>
      <c r="B25" s="183"/>
      <c r="C25" s="117" t="s">
        <v>201</v>
      </c>
      <c r="D25" s="183"/>
      <c r="E25" s="118"/>
      <c r="F25" s="183"/>
      <c r="G25" s="183"/>
      <c r="H25" s="191"/>
      <c r="I25" s="133">
        <f t="shared" si="0"/>
        <v>0</v>
      </c>
      <c r="J25" s="133"/>
      <c r="L25" s="141"/>
    </row>
    <row r="26" spans="1:12" x14ac:dyDescent="0.25">
      <c r="A26" s="57" t="s">
        <v>185</v>
      </c>
      <c r="B26" s="183"/>
      <c r="C26" s="117" t="s">
        <v>202</v>
      </c>
      <c r="D26" s="183"/>
      <c r="E26" s="118"/>
      <c r="F26" s="183"/>
      <c r="G26" s="183"/>
      <c r="H26" s="191"/>
      <c r="I26" s="133">
        <f t="shared" si="0"/>
        <v>0</v>
      </c>
      <c r="J26" s="133"/>
      <c r="L26" s="141"/>
    </row>
    <row r="27" spans="1:12" ht="17.25" thickBot="1" x14ac:dyDescent="0.3">
      <c r="A27" s="27"/>
      <c r="B27" s="49"/>
      <c r="C27" s="110"/>
      <c r="D27" s="275"/>
      <c r="E27" s="109"/>
      <c r="F27" s="28"/>
      <c r="G27" s="111"/>
      <c r="H27" s="111"/>
      <c r="I27" s="134">
        <f>SUM(J7:J26)</f>
        <v>0</v>
      </c>
      <c r="J27" s="135"/>
      <c r="L27" s="141"/>
    </row>
    <row r="28" spans="1:12" ht="17.25" thickTop="1" x14ac:dyDescent="0.25">
      <c r="A28" s="123"/>
      <c r="B28" s="124"/>
      <c r="C28" s="125"/>
      <c r="D28" s="126"/>
      <c r="E28" s="127"/>
      <c r="F28" s="128"/>
      <c r="G28" s="129"/>
      <c r="H28" s="129"/>
      <c r="I28" s="130"/>
      <c r="J28" s="277"/>
      <c r="K28" s="29"/>
      <c r="L28" s="29"/>
    </row>
    <row r="29" spans="1:12" ht="155.25" customHeight="1" x14ac:dyDescent="0.25">
      <c r="A29" s="435" t="s">
        <v>299</v>
      </c>
      <c r="B29" s="436"/>
      <c r="C29" s="436"/>
      <c r="D29" s="436"/>
      <c r="E29" s="436"/>
      <c r="F29" s="436"/>
      <c r="G29" s="436"/>
      <c r="H29" s="436"/>
      <c r="I29" s="436"/>
      <c r="J29" s="436"/>
      <c r="K29" s="436"/>
      <c r="L29" s="436"/>
    </row>
    <row r="30" spans="1:12" ht="16.5" x14ac:dyDescent="0.25">
      <c r="A30" s="27"/>
      <c r="B30" s="49"/>
      <c r="C30" s="110"/>
      <c r="D30" s="275"/>
      <c r="E30" s="109"/>
      <c r="F30" s="28"/>
      <c r="G30" s="111"/>
      <c r="H30" s="111"/>
      <c r="I30" s="112"/>
      <c r="J30" s="2"/>
      <c r="L30" s="141"/>
    </row>
    <row r="31" spans="1:12" ht="21" customHeight="1" x14ac:dyDescent="0.35">
      <c r="A31" s="432" t="s">
        <v>204</v>
      </c>
      <c r="B31" s="432"/>
      <c r="C31" s="432"/>
      <c r="D31" s="432"/>
      <c r="E31" s="432"/>
      <c r="F31" s="432"/>
      <c r="G31" s="432"/>
      <c r="H31" s="432"/>
      <c r="I31" s="432"/>
      <c r="J31" s="277"/>
      <c r="K31" s="29"/>
      <c r="L31" s="29"/>
    </row>
    <row r="32" spans="1:12" ht="31.5" x14ac:dyDescent="0.25">
      <c r="A32" s="119" t="s">
        <v>175</v>
      </c>
      <c r="B32" s="119" t="s">
        <v>176</v>
      </c>
      <c r="C32" s="119" t="s">
        <v>177</v>
      </c>
      <c r="D32" s="119" t="s">
        <v>205</v>
      </c>
      <c r="E32" s="119" t="s">
        <v>178</v>
      </c>
      <c r="F32" s="119" t="s">
        <v>52</v>
      </c>
      <c r="G32" s="119" t="s">
        <v>206</v>
      </c>
      <c r="H32" s="119" t="s">
        <v>207</v>
      </c>
      <c r="I32" s="119" t="s">
        <v>208</v>
      </c>
      <c r="J32" s="120" t="s">
        <v>182</v>
      </c>
      <c r="K32" s="121" t="s">
        <v>147</v>
      </c>
      <c r="L32" s="121" t="s">
        <v>209</v>
      </c>
    </row>
    <row r="33" spans="1:12" ht="45" x14ac:dyDescent="0.25">
      <c r="A33" s="103" t="s">
        <v>210</v>
      </c>
      <c r="B33" s="182"/>
      <c r="C33" s="117" t="s">
        <v>151</v>
      </c>
      <c r="D33" s="194"/>
      <c r="E33" s="184" t="s">
        <v>186</v>
      </c>
      <c r="F33" s="131" t="s">
        <v>211</v>
      </c>
      <c r="G33" s="195" t="s">
        <v>212</v>
      </c>
      <c r="H33" s="187">
        <v>6</v>
      </c>
      <c r="I33" s="188">
        <v>450</v>
      </c>
      <c r="J33" s="136">
        <f>H33*I33</f>
        <v>2700</v>
      </c>
      <c r="K33" s="2" t="str">
        <f>'Title I - Program Plan'!B5</f>
        <v>[Enter Strategy #1]</v>
      </c>
      <c r="L33" s="142">
        <f ca="1">SUMIF(F33:J52,K33,J33:J52)</f>
        <v>2700</v>
      </c>
    </row>
    <row r="34" spans="1:12" ht="45" x14ac:dyDescent="0.25">
      <c r="A34" s="103" t="s">
        <v>210</v>
      </c>
      <c r="B34" s="183"/>
      <c r="C34" s="117" t="s">
        <v>153</v>
      </c>
      <c r="D34" s="194"/>
      <c r="E34" s="185" t="s">
        <v>186</v>
      </c>
      <c r="F34" s="132" t="s">
        <v>188</v>
      </c>
      <c r="G34" s="196" t="s">
        <v>213</v>
      </c>
      <c r="H34" s="190">
        <v>1</v>
      </c>
      <c r="I34" s="191">
        <v>54000</v>
      </c>
      <c r="J34" s="136">
        <f t="shared" ref="J34:J52" si="1">H34*I34</f>
        <v>54000</v>
      </c>
      <c r="K34" s="2" t="str">
        <f>'Title I - Program Plan'!B6</f>
        <v>[Enter Strategy #2]</v>
      </c>
      <c r="L34" s="142">
        <f ca="1">SUMIF(F34:J52,K34,I34:I53)</f>
        <v>54000</v>
      </c>
    </row>
    <row r="35" spans="1:12" x14ac:dyDescent="0.25">
      <c r="A35" s="103" t="s">
        <v>210</v>
      </c>
      <c r="B35" s="183"/>
      <c r="C35" s="117" t="s">
        <v>155</v>
      </c>
      <c r="D35" s="194"/>
      <c r="E35" s="185" t="s">
        <v>186</v>
      </c>
      <c r="F35" s="132" t="s">
        <v>190</v>
      </c>
      <c r="G35" s="196">
        <v>1</v>
      </c>
      <c r="H35" s="190"/>
      <c r="I35" s="191"/>
      <c r="J35" s="136">
        <f t="shared" si="1"/>
        <v>0</v>
      </c>
      <c r="K35" s="2" t="str">
        <f>'Title I - Program Plan'!B7</f>
        <v>[Enter Strategy #3]</v>
      </c>
      <c r="L35" s="142">
        <f ca="1">SUMIF(E35:I53,K35,I35:I53)</f>
        <v>0</v>
      </c>
    </row>
    <row r="36" spans="1:12" s="26" customFormat="1" x14ac:dyDescent="0.25">
      <c r="A36" s="103" t="s">
        <v>210</v>
      </c>
      <c r="B36" s="183"/>
      <c r="C36" s="117" t="s">
        <v>157</v>
      </c>
      <c r="D36" s="194"/>
      <c r="E36" s="185" t="s">
        <v>192</v>
      </c>
      <c r="F36" s="132" t="s">
        <v>158</v>
      </c>
      <c r="G36" s="196"/>
      <c r="H36" s="190"/>
      <c r="I36" s="191"/>
      <c r="J36" s="136">
        <f t="shared" si="1"/>
        <v>0</v>
      </c>
      <c r="K36" s="2" t="str">
        <f>'Title I - Program Plan'!B8</f>
        <v>[Enter Strategy #4]</v>
      </c>
      <c r="L36" s="142">
        <f t="shared" ref="L36:L42" ca="1" si="2">SUMIF(E36:I53,K36,I36:I53)</f>
        <v>0</v>
      </c>
    </row>
    <row r="37" spans="1:12" s="26" customFormat="1" x14ac:dyDescent="0.25">
      <c r="A37" s="103" t="s">
        <v>210</v>
      </c>
      <c r="B37" s="183"/>
      <c r="C37" s="117" t="s">
        <v>159</v>
      </c>
      <c r="D37" s="194"/>
      <c r="E37" s="185"/>
      <c r="F37" s="132"/>
      <c r="G37" s="196"/>
      <c r="H37" s="190"/>
      <c r="I37" s="191"/>
      <c r="J37" s="136">
        <f t="shared" si="1"/>
        <v>0</v>
      </c>
      <c r="K37" s="2" t="str">
        <f>'Title I - Program Plan'!B9</f>
        <v>[Enter Strategy #5]</v>
      </c>
      <c r="L37" s="142">
        <f t="shared" ca="1" si="2"/>
        <v>0</v>
      </c>
    </row>
    <row r="38" spans="1:12" s="26" customFormat="1" x14ac:dyDescent="0.25">
      <c r="A38" s="103" t="s">
        <v>210</v>
      </c>
      <c r="B38" s="183"/>
      <c r="C38" s="117" t="s">
        <v>161</v>
      </c>
      <c r="D38" s="194"/>
      <c r="E38" s="185"/>
      <c r="F38" s="132"/>
      <c r="G38" s="196"/>
      <c r="H38" s="190"/>
      <c r="I38" s="191"/>
      <c r="J38" s="136">
        <f t="shared" si="1"/>
        <v>0</v>
      </c>
      <c r="K38" s="2" t="str">
        <f>'Title I - Program Plan'!B10</f>
        <v>[Enter Strategy #6]</v>
      </c>
      <c r="L38" s="142">
        <f t="shared" ca="1" si="2"/>
        <v>0</v>
      </c>
    </row>
    <row r="39" spans="1:12" s="26" customFormat="1" x14ac:dyDescent="0.25">
      <c r="A39" s="103" t="s">
        <v>210</v>
      </c>
      <c r="B39" s="183"/>
      <c r="C39" s="117" t="s">
        <v>163</v>
      </c>
      <c r="D39" s="194"/>
      <c r="E39" s="185"/>
      <c r="F39" s="132"/>
      <c r="G39" s="196"/>
      <c r="H39" s="190"/>
      <c r="I39" s="191"/>
      <c r="J39" s="136">
        <f t="shared" si="1"/>
        <v>0</v>
      </c>
      <c r="K39" s="2" t="str">
        <f>'Title I - Program Plan'!B11</f>
        <v>[Enter Strategy #7]</v>
      </c>
      <c r="L39" s="142">
        <f t="shared" ca="1" si="2"/>
        <v>0</v>
      </c>
    </row>
    <row r="40" spans="1:12" s="26" customFormat="1" x14ac:dyDescent="0.25">
      <c r="A40" s="103" t="s">
        <v>210</v>
      </c>
      <c r="B40" s="183"/>
      <c r="C40" s="117" t="s">
        <v>165</v>
      </c>
      <c r="D40" s="194"/>
      <c r="E40" s="185"/>
      <c r="F40" s="132"/>
      <c r="G40" s="196"/>
      <c r="H40" s="190"/>
      <c r="I40" s="191"/>
      <c r="J40" s="136">
        <f t="shared" si="1"/>
        <v>0</v>
      </c>
      <c r="K40" s="2" t="str">
        <f>'Title I - Program Plan'!B12</f>
        <v>[Enter Strategy #8]</v>
      </c>
      <c r="L40" s="142">
        <f t="shared" ca="1" si="2"/>
        <v>0</v>
      </c>
    </row>
    <row r="41" spans="1:12" s="26" customFormat="1" x14ac:dyDescent="0.25">
      <c r="A41" s="103" t="s">
        <v>210</v>
      </c>
      <c r="B41" s="183"/>
      <c r="C41" s="117" t="s">
        <v>167</v>
      </c>
      <c r="D41" s="194"/>
      <c r="E41" s="185"/>
      <c r="F41" s="132"/>
      <c r="G41" s="196"/>
      <c r="H41" s="190"/>
      <c r="I41" s="191"/>
      <c r="J41" s="136">
        <f t="shared" si="1"/>
        <v>0</v>
      </c>
      <c r="K41" s="2" t="str">
        <f>'Title I - Program Plan'!B13</f>
        <v>[Enter Strategy #9]</v>
      </c>
      <c r="L41" s="142">
        <f t="shared" ca="1" si="2"/>
        <v>0</v>
      </c>
    </row>
    <row r="42" spans="1:12" s="26" customFormat="1" x14ac:dyDescent="0.25">
      <c r="A42" s="103" t="s">
        <v>210</v>
      </c>
      <c r="B42" s="183"/>
      <c r="C42" s="117" t="s">
        <v>169</v>
      </c>
      <c r="D42" s="194"/>
      <c r="E42" s="185"/>
      <c r="F42" s="132"/>
      <c r="G42" s="196"/>
      <c r="H42" s="190"/>
      <c r="I42" s="191"/>
      <c r="J42" s="136">
        <f t="shared" si="1"/>
        <v>0</v>
      </c>
      <c r="K42" s="2" t="str">
        <f>'Title I - Program Plan'!B14</f>
        <v>[Enter Strategy #10]</v>
      </c>
      <c r="L42" s="142">
        <f t="shared" ca="1" si="2"/>
        <v>0</v>
      </c>
    </row>
    <row r="43" spans="1:12" s="26" customFormat="1" x14ac:dyDescent="0.25">
      <c r="A43" s="103" t="s">
        <v>210</v>
      </c>
      <c r="B43" s="183"/>
      <c r="C43" s="117" t="s">
        <v>193</v>
      </c>
      <c r="D43" s="194"/>
      <c r="E43" s="185"/>
      <c r="F43" s="132"/>
      <c r="G43" s="196"/>
      <c r="H43" s="190"/>
      <c r="I43" s="191"/>
      <c r="J43" s="136">
        <f t="shared" si="1"/>
        <v>0</v>
      </c>
      <c r="K43"/>
      <c r="L43" s="141"/>
    </row>
    <row r="44" spans="1:12" s="26" customFormat="1" x14ac:dyDescent="0.25">
      <c r="A44" s="103" t="s">
        <v>210</v>
      </c>
      <c r="B44" s="183"/>
      <c r="C44" s="117" t="s">
        <v>194</v>
      </c>
      <c r="D44" s="194"/>
      <c r="E44" s="185"/>
      <c r="F44" s="132"/>
      <c r="G44" s="196"/>
      <c r="H44" s="190"/>
      <c r="I44" s="191"/>
      <c r="J44" s="136">
        <f t="shared" si="1"/>
        <v>0</v>
      </c>
      <c r="K44"/>
      <c r="L44" s="141"/>
    </row>
    <row r="45" spans="1:12" s="26" customFormat="1" x14ac:dyDescent="0.25">
      <c r="A45" s="103" t="s">
        <v>210</v>
      </c>
      <c r="B45" s="183"/>
      <c r="C45" s="117" t="s">
        <v>195</v>
      </c>
      <c r="D45" s="194"/>
      <c r="E45" s="185"/>
      <c r="F45" s="132"/>
      <c r="G45" s="196"/>
      <c r="H45" s="190"/>
      <c r="I45" s="191"/>
      <c r="J45" s="136">
        <f t="shared" si="1"/>
        <v>0</v>
      </c>
      <c r="K45"/>
      <c r="L45" s="141"/>
    </row>
    <row r="46" spans="1:12" s="26" customFormat="1" x14ac:dyDescent="0.25">
      <c r="A46" s="103" t="s">
        <v>210</v>
      </c>
      <c r="B46" s="183"/>
      <c r="C46" s="117" t="s">
        <v>196</v>
      </c>
      <c r="D46" s="194"/>
      <c r="E46" s="185"/>
      <c r="F46" s="132"/>
      <c r="G46" s="196"/>
      <c r="H46" s="190"/>
      <c r="I46" s="191"/>
      <c r="J46" s="136">
        <f t="shared" si="1"/>
        <v>0</v>
      </c>
      <c r="K46"/>
      <c r="L46" s="141"/>
    </row>
    <row r="47" spans="1:12" s="26" customFormat="1" x14ac:dyDescent="0.25">
      <c r="A47" s="103" t="s">
        <v>210</v>
      </c>
      <c r="B47" s="183"/>
      <c r="C47" s="117" t="s">
        <v>197</v>
      </c>
      <c r="D47" s="194"/>
      <c r="E47" s="185"/>
      <c r="F47" s="132"/>
      <c r="G47" s="196"/>
      <c r="H47" s="190"/>
      <c r="I47" s="191"/>
      <c r="J47" s="136">
        <f t="shared" si="1"/>
        <v>0</v>
      </c>
      <c r="K47"/>
      <c r="L47" s="141"/>
    </row>
    <row r="48" spans="1:12" x14ac:dyDescent="0.25">
      <c r="A48" s="103" t="s">
        <v>210</v>
      </c>
      <c r="B48" s="183"/>
      <c r="C48" s="117" t="s">
        <v>198</v>
      </c>
      <c r="D48" s="194"/>
      <c r="E48" s="185"/>
      <c r="F48" s="132"/>
      <c r="G48" s="190"/>
      <c r="H48" s="190"/>
      <c r="I48" s="191"/>
      <c r="J48" s="136">
        <f t="shared" si="1"/>
        <v>0</v>
      </c>
      <c r="L48" s="141"/>
    </row>
    <row r="49" spans="1:12" x14ac:dyDescent="0.25">
      <c r="A49" s="103" t="s">
        <v>210</v>
      </c>
      <c r="B49" s="183"/>
      <c r="C49" s="117" t="s">
        <v>199</v>
      </c>
      <c r="D49" s="194"/>
      <c r="E49" s="185"/>
      <c r="F49" s="132"/>
      <c r="G49" s="190"/>
      <c r="H49" s="190"/>
      <c r="I49" s="191"/>
      <c r="J49" s="136">
        <f t="shared" si="1"/>
        <v>0</v>
      </c>
      <c r="L49" s="141"/>
    </row>
    <row r="50" spans="1:12" x14ac:dyDescent="0.25">
      <c r="A50" s="103" t="s">
        <v>210</v>
      </c>
      <c r="B50" s="183"/>
      <c r="C50" s="117" t="s">
        <v>200</v>
      </c>
      <c r="D50" s="194"/>
      <c r="E50" s="185"/>
      <c r="F50" s="132"/>
      <c r="G50" s="190"/>
      <c r="H50" s="190"/>
      <c r="I50" s="191"/>
      <c r="J50" s="136">
        <f t="shared" si="1"/>
        <v>0</v>
      </c>
      <c r="L50" s="141"/>
    </row>
    <row r="51" spans="1:12" x14ac:dyDescent="0.25">
      <c r="A51" s="103" t="s">
        <v>210</v>
      </c>
      <c r="B51" s="183"/>
      <c r="C51" s="117" t="s">
        <v>201</v>
      </c>
      <c r="D51" s="194"/>
      <c r="E51" s="185"/>
      <c r="F51" s="132"/>
      <c r="G51" s="190"/>
      <c r="H51" s="190"/>
      <c r="I51" s="191"/>
      <c r="J51" s="136">
        <f t="shared" si="1"/>
        <v>0</v>
      </c>
      <c r="L51" s="141"/>
    </row>
    <row r="52" spans="1:12" x14ac:dyDescent="0.25">
      <c r="A52" s="103" t="s">
        <v>210</v>
      </c>
      <c r="B52" s="183"/>
      <c r="C52" s="117" t="s">
        <v>202</v>
      </c>
      <c r="D52" s="194"/>
      <c r="E52" s="185"/>
      <c r="F52" s="132"/>
      <c r="G52" s="190"/>
      <c r="H52" s="190"/>
      <c r="I52" s="191"/>
      <c r="J52" s="136">
        <f t="shared" si="1"/>
        <v>0</v>
      </c>
      <c r="L52" s="141"/>
    </row>
    <row r="53" spans="1:12" ht="17.25" thickBot="1" x14ac:dyDescent="0.3">
      <c r="A53" s="27"/>
      <c r="B53" s="49"/>
      <c r="C53" s="110"/>
      <c r="D53" s="275"/>
      <c r="E53" s="109"/>
      <c r="F53" s="28"/>
      <c r="G53" s="111"/>
      <c r="H53" s="111"/>
      <c r="I53" s="94"/>
      <c r="J53" s="137">
        <f>SUM(J33:J52)</f>
        <v>56700</v>
      </c>
      <c r="L53" s="141"/>
    </row>
    <row r="54" spans="1:12" ht="17.25" thickTop="1" x14ac:dyDescent="0.25">
      <c r="A54" s="51"/>
      <c r="C54" s="27"/>
      <c r="D54" s="49"/>
      <c r="E54" s="110"/>
      <c r="F54" s="275"/>
      <c r="G54" s="109"/>
      <c r="H54" s="109"/>
      <c r="I54" s="28"/>
      <c r="L54" s="141"/>
    </row>
    <row r="55" spans="1:12" ht="21" x14ac:dyDescent="0.35">
      <c r="A55" s="432" t="s">
        <v>214</v>
      </c>
      <c r="B55" s="432"/>
      <c r="C55" s="432"/>
      <c r="D55" s="432"/>
      <c r="E55" s="432"/>
      <c r="F55" s="432"/>
      <c r="G55" s="432"/>
      <c r="H55" s="432"/>
      <c r="I55" s="432"/>
      <c r="J55" s="277"/>
      <c r="K55" s="29"/>
      <c r="L55" s="141"/>
    </row>
    <row r="56" spans="1:12" ht="31.5" x14ac:dyDescent="0.25">
      <c r="A56" s="119" t="s">
        <v>175</v>
      </c>
      <c r="B56" s="119" t="s">
        <v>176</v>
      </c>
      <c r="C56" s="119" t="s">
        <v>177</v>
      </c>
      <c r="D56" s="119" t="s">
        <v>215</v>
      </c>
      <c r="E56" s="119" t="s">
        <v>178</v>
      </c>
      <c r="F56" s="119" t="s">
        <v>52</v>
      </c>
      <c r="G56" s="119" t="s">
        <v>206</v>
      </c>
      <c r="H56" s="119" t="s">
        <v>207</v>
      </c>
      <c r="I56" s="119" t="s">
        <v>216</v>
      </c>
      <c r="J56" s="120" t="s">
        <v>182</v>
      </c>
      <c r="K56" s="121" t="s">
        <v>147</v>
      </c>
      <c r="L56" s="121" t="s">
        <v>217</v>
      </c>
    </row>
    <row r="57" spans="1:12" x14ac:dyDescent="0.25">
      <c r="A57" s="103" t="s">
        <v>218</v>
      </c>
      <c r="B57" s="182"/>
      <c r="C57" s="117" t="s">
        <v>151</v>
      </c>
      <c r="D57" s="194"/>
      <c r="E57" s="184" t="s">
        <v>186</v>
      </c>
      <c r="F57" s="113" t="s">
        <v>211</v>
      </c>
      <c r="G57" s="187">
        <v>1</v>
      </c>
      <c r="H57" s="187"/>
      <c r="I57" s="187"/>
      <c r="J57" s="136">
        <v>100000</v>
      </c>
      <c r="K57" s="2" t="str">
        <f>'Title I - Program Plan'!B5</f>
        <v>[Enter Strategy #1]</v>
      </c>
      <c r="L57" s="142">
        <f ca="1">SUMIF(F57:J76,K57,J57:J76)</f>
        <v>100000</v>
      </c>
    </row>
    <row r="58" spans="1:12" x14ac:dyDescent="0.25">
      <c r="A58" s="103" t="s">
        <v>218</v>
      </c>
      <c r="B58" s="183"/>
      <c r="C58" s="117" t="s">
        <v>153</v>
      </c>
      <c r="D58" s="194"/>
      <c r="E58" s="185" t="s">
        <v>186</v>
      </c>
      <c r="F58" s="118" t="s">
        <v>188</v>
      </c>
      <c r="G58" s="190">
        <v>1</v>
      </c>
      <c r="H58" s="190"/>
      <c r="I58" s="190"/>
      <c r="J58" s="138">
        <v>50000</v>
      </c>
      <c r="K58" s="2" t="str">
        <f>'Title I - Program Plan'!B6</f>
        <v>[Enter Strategy #2]</v>
      </c>
      <c r="L58" s="142">
        <f ca="1">SUMIF(F58:J76,K58,J58:J77)</f>
        <v>50000</v>
      </c>
    </row>
    <row r="59" spans="1:12" x14ac:dyDescent="0.25">
      <c r="A59" s="103" t="s">
        <v>218</v>
      </c>
      <c r="B59" s="183"/>
      <c r="C59" s="117" t="s">
        <v>155</v>
      </c>
      <c r="D59" s="194"/>
      <c r="E59" s="185" t="s">
        <v>186</v>
      </c>
      <c r="F59" s="118" t="s">
        <v>190</v>
      </c>
      <c r="G59" s="190">
        <v>1</v>
      </c>
      <c r="H59" s="190"/>
      <c r="I59" s="190"/>
      <c r="J59" s="138">
        <v>25000</v>
      </c>
      <c r="K59" s="2" t="str">
        <f>'Title I - Program Plan'!B7</f>
        <v>[Enter Strategy #3]</v>
      </c>
      <c r="L59" s="142">
        <f ca="1">SUMIF(E59:J77,K59,J59:J77)</f>
        <v>0</v>
      </c>
    </row>
    <row r="60" spans="1:12" x14ac:dyDescent="0.25">
      <c r="A60" s="103" t="s">
        <v>218</v>
      </c>
      <c r="B60" s="183"/>
      <c r="C60" s="117" t="s">
        <v>157</v>
      </c>
      <c r="D60" s="194"/>
      <c r="E60" s="185" t="s">
        <v>192</v>
      </c>
      <c r="F60" s="118" t="s">
        <v>158</v>
      </c>
      <c r="G60" s="190"/>
      <c r="H60" s="190"/>
      <c r="I60" s="190"/>
      <c r="J60" s="138">
        <v>2400</v>
      </c>
      <c r="K60" s="2" t="str">
        <f>'Title I - Program Plan'!B8</f>
        <v>[Enter Strategy #4]</v>
      </c>
      <c r="L60" s="142">
        <f ca="1">SUMIF(E60:J77,K60,J60:J77)</f>
        <v>0</v>
      </c>
    </row>
    <row r="61" spans="1:12" x14ac:dyDescent="0.25">
      <c r="A61" s="103" t="s">
        <v>218</v>
      </c>
      <c r="B61" s="183"/>
      <c r="C61" s="117" t="s">
        <v>159</v>
      </c>
      <c r="D61" s="194"/>
      <c r="E61" s="185"/>
      <c r="F61" s="118"/>
      <c r="G61" s="190"/>
      <c r="H61" s="190"/>
      <c r="I61" s="190"/>
      <c r="J61" s="138"/>
      <c r="K61" s="2" t="str">
        <f>'Title I - Program Plan'!B9</f>
        <v>[Enter Strategy #5]</v>
      </c>
      <c r="L61" s="142">
        <f t="shared" ref="L61:L66" ca="1" si="3">SUMIF(E61:I78,K61,I61:I78)</f>
        <v>0</v>
      </c>
    </row>
    <row r="62" spans="1:12" x14ac:dyDescent="0.25">
      <c r="A62" s="103" t="s">
        <v>218</v>
      </c>
      <c r="B62" s="183"/>
      <c r="C62" s="117" t="s">
        <v>161</v>
      </c>
      <c r="D62" s="194"/>
      <c r="E62" s="185"/>
      <c r="F62" s="118"/>
      <c r="G62" s="190"/>
      <c r="H62" s="190"/>
      <c r="I62" s="190"/>
      <c r="J62" s="138"/>
      <c r="K62" s="2" t="str">
        <f>'Title I - Program Plan'!B10</f>
        <v>[Enter Strategy #6]</v>
      </c>
      <c r="L62" s="142">
        <f t="shared" ca="1" si="3"/>
        <v>0</v>
      </c>
    </row>
    <row r="63" spans="1:12" x14ac:dyDescent="0.25">
      <c r="A63" s="103" t="s">
        <v>218</v>
      </c>
      <c r="B63" s="183"/>
      <c r="C63" s="117" t="s">
        <v>163</v>
      </c>
      <c r="D63" s="194"/>
      <c r="E63" s="185"/>
      <c r="F63" s="118"/>
      <c r="G63" s="190"/>
      <c r="H63" s="190"/>
      <c r="I63" s="190"/>
      <c r="J63" s="138"/>
      <c r="K63" s="2" t="str">
        <f>'Title I - Program Plan'!B11</f>
        <v>[Enter Strategy #7]</v>
      </c>
      <c r="L63" s="142">
        <f t="shared" ca="1" si="3"/>
        <v>0</v>
      </c>
    </row>
    <row r="64" spans="1:12" x14ac:dyDescent="0.25">
      <c r="A64" s="103" t="s">
        <v>218</v>
      </c>
      <c r="B64" s="183"/>
      <c r="C64" s="117" t="s">
        <v>165</v>
      </c>
      <c r="D64" s="194"/>
      <c r="E64" s="185"/>
      <c r="F64" s="118"/>
      <c r="G64" s="190"/>
      <c r="H64" s="190"/>
      <c r="I64" s="190"/>
      <c r="J64" s="138"/>
      <c r="K64" s="2" t="str">
        <f>'Title I - Program Plan'!B12</f>
        <v>[Enter Strategy #8]</v>
      </c>
      <c r="L64" s="142">
        <f t="shared" ca="1" si="3"/>
        <v>0</v>
      </c>
    </row>
    <row r="65" spans="1:12" x14ac:dyDescent="0.25">
      <c r="A65" s="103" t="s">
        <v>218</v>
      </c>
      <c r="B65" s="183"/>
      <c r="C65" s="117" t="s">
        <v>167</v>
      </c>
      <c r="D65" s="194"/>
      <c r="E65" s="185"/>
      <c r="F65" s="118"/>
      <c r="G65" s="190"/>
      <c r="H65" s="190"/>
      <c r="I65" s="190"/>
      <c r="J65" s="138"/>
      <c r="K65" s="2" t="str">
        <f>'Title I - Program Plan'!B13</f>
        <v>[Enter Strategy #9]</v>
      </c>
      <c r="L65" s="142">
        <f t="shared" ca="1" si="3"/>
        <v>0</v>
      </c>
    </row>
    <row r="66" spans="1:12" x14ac:dyDescent="0.25">
      <c r="A66" s="103" t="s">
        <v>218</v>
      </c>
      <c r="B66" s="183"/>
      <c r="C66" s="117" t="s">
        <v>169</v>
      </c>
      <c r="D66" s="194"/>
      <c r="E66" s="185"/>
      <c r="F66" s="118"/>
      <c r="G66" s="190"/>
      <c r="H66" s="190"/>
      <c r="I66" s="190"/>
      <c r="J66" s="138"/>
      <c r="K66" s="2" t="str">
        <f>'Title I - Program Plan'!B14</f>
        <v>[Enter Strategy #10]</v>
      </c>
      <c r="L66" s="142">
        <f t="shared" ca="1" si="3"/>
        <v>0</v>
      </c>
    </row>
    <row r="67" spans="1:12" x14ac:dyDescent="0.25">
      <c r="A67" s="103" t="s">
        <v>218</v>
      </c>
      <c r="B67" s="183"/>
      <c r="C67" s="117" t="s">
        <v>193</v>
      </c>
      <c r="D67" s="194"/>
      <c r="E67" s="185"/>
      <c r="F67" s="118"/>
      <c r="G67" s="190"/>
      <c r="H67" s="190"/>
      <c r="I67" s="190"/>
      <c r="J67" s="138"/>
      <c r="L67" s="141"/>
    </row>
    <row r="68" spans="1:12" x14ac:dyDescent="0.25">
      <c r="A68" s="103" t="s">
        <v>218</v>
      </c>
      <c r="B68" s="183"/>
      <c r="C68" s="117" t="s">
        <v>194</v>
      </c>
      <c r="D68" s="194"/>
      <c r="E68" s="185"/>
      <c r="F68" s="118"/>
      <c r="G68" s="190"/>
      <c r="H68" s="190"/>
      <c r="I68" s="190"/>
      <c r="J68" s="138"/>
      <c r="L68" s="141"/>
    </row>
    <row r="69" spans="1:12" x14ac:dyDescent="0.25">
      <c r="A69" s="103" t="s">
        <v>218</v>
      </c>
      <c r="B69" s="183"/>
      <c r="C69" s="117" t="s">
        <v>195</v>
      </c>
      <c r="D69" s="194"/>
      <c r="E69" s="185"/>
      <c r="F69" s="118"/>
      <c r="G69" s="190"/>
      <c r="H69" s="190"/>
      <c r="I69" s="190"/>
      <c r="J69" s="138"/>
      <c r="L69" s="141"/>
    </row>
    <row r="70" spans="1:12" x14ac:dyDescent="0.25">
      <c r="A70" s="103" t="s">
        <v>218</v>
      </c>
      <c r="B70" s="183"/>
      <c r="C70" s="117" t="s">
        <v>196</v>
      </c>
      <c r="D70" s="194"/>
      <c r="E70" s="185"/>
      <c r="F70" s="118"/>
      <c r="G70" s="190"/>
      <c r="H70" s="190"/>
      <c r="I70" s="190"/>
      <c r="J70" s="138"/>
      <c r="L70" s="141"/>
    </row>
    <row r="71" spans="1:12" x14ac:dyDescent="0.25">
      <c r="A71" s="103" t="s">
        <v>218</v>
      </c>
      <c r="B71" s="183"/>
      <c r="C71" s="117" t="s">
        <v>197</v>
      </c>
      <c r="D71" s="194"/>
      <c r="E71" s="185"/>
      <c r="F71" s="118"/>
      <c r="G71" s="190"/>
      <c r="H71" s="190"/>
      <c r="I71" s="190"/>
      <c r="J71" s="138"/>
      <c r="L71" s="141"/>
    </row>
    <row r="72" spans="1:12" x14ac:dyDescent="0.25">
      <c r="A72" s="103" t="s">
        <v>218</v>
      </c>
      <c r="B72" s="183"/>
      <c r="C72" s="117" t="s">
        <v>198</v>
      </c>
      <c r="D72" s="194"/>
      <c r="E72" s="185"/>
      <c r="F72" s="118"/>
      <c r="G72" s="190"/>
      <c r="H72" s="190"/>
      <c r="I72" s="190"/>
      <c r="J72" s="138"/>
      <c r="L72" s="141"/>
    </row>
    <row r="73" spans="1:12" x14ac:dyDescent="0.25">
      <c r="A73" s="103" t="s">
        <v>218</v>
      </c>
      <c r="B73" s="183"/>
      <c r="C73" s="117" t="s">
        <v>199</v>
      </c>
      <c r="D73" s="194"/>
      <c r="E73" s="185"/>
      <c r="F73" s="118"/>
      <c r="G73" s="190"/>
      <c r="H73" s="190"/>
      <c r="I73" s="190"/>
      <c r="J73" s="138"/>
      <c r="L73" s="141"/>
    </row>
    <row r="74" spans="1:12" x14ac:dyDescent="0.25">
      <c r="A74" s="103" t="s">
        <v>218</v>
      </c>
      <c r="B74" s="183"/>
      <c r="C74" s="117" t="s">
        <v>200</v>
      </c>
      <c r="D74" s="194"/>
      <c r="E74" s="185"/>
      <c r="F74" s="118"/>
      <c r="G74" s="190"/>
      <c r="H74" s="190"/>
      <c r="I74" s="190"/>
      <c r="J74" s="138"/>
      <c r="L74" s="141"/>
    </row>
    <row r="75" spans="1:12" x14ac:dyDescent="0.25">
      <c r="A75" s="103" t="s">
        <v>218</v>
      </c>
      <c r="B75" s="183"/>
      <c r="C75" s="117" t="s">
        <v>201</v>
      </c>
      <c r="D75" s="194"/>
      <c r="E75" s="185"/>
      <c r="F75" s="118"/>
      <c r="G75" s="190"/>
      <c r="H75" s="190"/>
      <c r="I75" s="190"/>
      <c r="J75" s="138"/>
      <c r="L75" s="141"/>
    </row>
    <row r="76" spans="1:12" x14ac:dyDescent="0.25">
      <c r="A76" s="103" t="s">
        <v>218</v>
      </c>
      <c r="B76" s="183"/>
      <c r="C76" s="117" t="s">
        <v>202</v>
      </c>
      <c r="D76" s="194"/>
      <c r="E76" s="185"/>
      <c r="F76" s="118"/>
      <c r="G76" s="190"/>
      <c r="H76" s="190"/>
      <c r="I76" s="190"/>
      <c r="J76" s="138"/>
      <c r="L76" s="141"/>
    </row>
    <row r="77" spans="1:12" ht="17.25" thickBot="1" x14ac:dyDescent="0.3">
      <c r="A77" s="27"/>
      <c r="B77" s="49"/>
      <c r="C77" s="110"/>
      <c r="D77" s="275"/>
      <c r="E77" s="109"/>
      <c r="F77" s="28"/>
      <c r="G77" s="111"/>
      <c r="H77" s="111"/>
      <c r="I77" s="111"/>
      <c r="J77" s="137">
        <f>SUM(J57:J76)</f>
        <v>177400</v>
      </c>
      <c r="L77" s="141"/>
    </row>
    <row r="78" spans="1:12" ht="15.75" thickTop="1" x14ac:dyDescent="0.25">
      <c r="A78" s="51"/>
      <c r="F78" s="154"/>
      <c r="G78" s="93"/>
      <c r="H78" s="93"/>
      <c r="I78" s="94"/>
      <c r="L78" s="141"/>
    </row>
    <row r="79" spans="1:12" ht="21" x14ac:dyDescent="0.35">
      <c r="A79" s="432" t="s">
        <v>219</v>
      </c>
      <c r="B79" s="432"/>
      <c r="C79" s="432"/>
      <c r="D79" s="432"/>
      <c r="E79" s="432"/>
      <c r="F79" s="432"/>
      <c r="G79" s="432"/>
      <c r="H79" s="432"/>
      <c r="I79" s="432"/>
      <c r="J79" s="433"/>
      <c r="K79" s="433"/>
      <c r="L79" s="141"/>
    </row>
    <row r="80" spans="1:12" ht="31.5" x14ac:dyDescent="0.25">
      <c r="A80" s="122" t="s">
        <v>175</v>
      </c>
      <c r="B80" s="119" t="s">
        <v>176</v>
      </c>
      <c r="C80" s="119" t="s">
        <v>177</v>
      </c>
      <c r="D80" s="119" t="s">
        <v>178</v>
      </c>
      <c r="E80" s="119" t="s">
        <v>52</v>
      </c>
      <c r="F80" s="119" t="s">
        <v>179</v>
      </c>
      <c r="G80" s="119" t="s">
        <v>206</v>
      </c>
      <c r="H80" s="119" t="s">
        <v>207</v>
      </c>
      <c r="I80" s="119" t="s">
        <v>216</v>
      </c>
      <c r="J80" s="120" t="s">
        <v>182</v>
      </c>
      <c r="K80" s="121" t="s">
        <v>147</v>
      </c>
      <c r="L80" s="121" t="s">
        <v>220</v>
      </c>
    </row>
    <row r="81" spans="1:12" x14ac:dyDescent="0.25">
      <c r="A81" s="103" t="s">
        <v>221</v>
      </c>
      <c r="B81" s="182"/>
      <c r="C81" s="117" t="s">
        <v>151</v>
      </c>
      <c r="D81" s="184" t="s">
        <v>186</v>
      </c>
      <c r="E81" s="113" t="s">
        <v>211</v>
      </c>
      <c r="F81" s="186" t="s">
        <v>300</v>
      </c>
      <c r="G81" s="187">
        <v>1</v>
      </c>
      <c r="H81" s="187"/>
      <c r="I81" s="187"/>
      <c r="J81" s="139">
        <v>100000</v>
      </c>
      <c r="K81" s="2" t="str">
        <f>'Title I - Program Plan'!B5</f>
        <v>[Enter Strategy #1]</v>
      </c>
      <c r="L81" s="142">
        <f ca="1">SUMIF(E81:J100,K81,J81:J100)</f>
        <v>100000</v>
      </c>
    </row>
    <row r="82" spans="1:12" x14ac:dyDescent="0.25">
      <c r="A82" s="103" t="s">
        <v>221</v>
      </c>
      <c r="B82" s="183"/>
      <c r="C82" s="117" t="s">
        <v>153</v>
      </c>
      <c r="D82" s="185" t="s">
        <v>186</v>
      </c>
      <c r="E82" s="118" t="s">
        <v>188</v>
      </c>
      <c r="F82" s="189" t="s">
        <v>191</v>
      </c>
      <c r="G82" s="190">
        <v>1</v>
      </c>
      <c r="H82" s="190"/>
      <c r="I82" s="190"/>
      <c r="J82" s="140">
        <v>50000</v>
      </c>
      <c r="K82" s="2" t="str">
        <f>'Title I - Program Plan'!B6</f>
        <v>[Enter Strategy #2]</v>
      </c>
      <c r="L82" s="142">
        <f ca="1">SUMIF(E82:J100,K82,J82:J101)</f>
        <v>50000</v>
      </c>
    </row>
    <row r="83" spans="1:12" x14ac:dyDescent="0.25">
      <c r="A83" s="103" t="s">
        <v>221</v>
      </c>
      <c r="B83" s="183"/>
      <c r="C83" s="117" t="s">
        <v>155</v>
      </c>
      <c r="D83" s="185" t="s">
        <v>186</v>
      </c>
      <c r="E83" s="118" t="s">
        <v>190</v>
      </c>
      <c r="F83" s="189" t="s">
        <v>191</v>
      </c>
      <c r="G83" s="190">
        <v>1</v>
      </c>
      <c r="H83" s="190"/>
      <c r="I83" s="190"/>
      <c r="J83" s="140">
        <v>25000</v>
      </c>
      <c r="K83" s="2" t="str">
        <f>'Title I - Program Plan'!B7</f>
        <v>[Enter Strategy #3]</v>
      </c>
      <c r="L83" s="142">
        <f ca="1">SUMIF(E83:I102,K83,I83:I102)</f>
        <v>0</v>
      </c>
    </row>
    <row r="84" spans="1:12" x14ac:dyDescent="0.25">
      <c r="A84" s="103" t="s">
        <v>221</v>
      </c>
      <c r="B84" s="183"/>
      <c r="C84" s="117" t="s">
        <v>157</v>
      </c>
      <c r="D84" s="185" t="s">
        <v>192</v>
      </c>
      <c r="E84" s="118" t="s">
        <v>158</v>
      </c>
      <c r="F84" s="189" t="s">
        <v>191</v>
      </c>
      <c r="G84" s="190"/>
      <c r="H84" s="190"/>
      <c r="I84" s="190"/>
      <c r="J84" s="140">
        <v>2400</v>
      </c>
      <c r="K84" s="2" t="str">
        <f>'Title I - Program Plan'!B8</f>
        <v>[Enter Strategy #4]</v>
      </c>
      <c r="L84" s="142">
        <f ca="1">SUMIF(E84:I103,K84,I84:I103)</f>
        <v>0</v>
      </c>
    </row>
    <row r="85" spans="1:12" ht="16.5" x14ac:dyDescent="0.25">
      <c r="A85" s="103" t="s">
        <v>221</v>
      </c>
      <c r="B85" s="183"/>
      <c r="C85" s="117" t="s">
        <v>159</v>
      </c>
      <c r="D85" s="185"/>
      <c r="E85" s="118"/>
      <c r="F85" s="192"/>
      <c r="G85" s="190"/>
      <c r="H85" s="190"/>
      <c r="I85" s="190"/>
      <c r="J85" s="140"/>
      <c r="K85" s="2" t="str">
        <f>'Title I - Program Plan'!B9</f>
        <v>[Enter Strategy #5]</v>
      </c>
      <c r="L85" s="142">
        <f t="shared" ref="L85:L90" ca="1" si="4">SUMIF(E85:I103,K85,I85:I103)</f>
        <v>0</v>
      </c>
    </row>
    <row r="86" spans="1:12" ht="16.5" x14ac:dyDescent="0.25">
      <c r="A86" s="103" t="s">
        <v>221</v>
      </c>
      <c r="B86" s="183"/>
      <c r="C86" s="117" t="s">
        <v>161</v>
      </c>
      <c r="D86" s="185"/>
      <c r="E86" s="118"/>
      <c r="F86" s="192"/>
      <c r="G86" s="190"/>
      <c r="H86" s="190"/>
      <c r="I86" s="190"/>
      <c r="J86" s="140"/>
      <c r="K86" s="2" t="str">
        <f>'Title I - Program Plan'!B10</f>
        <v>[Enter Strategy #6]</v>
      </c>
      <c r="L86" s="142">
        <f t="shared" ca="1" si="4"/>
        <v>0</v>
      </c>
    </row>
    <row r="87" spans="1:12" ht="16.5" x14ac:dyDescent="0.25">
      <c r="A87" s="103" t="s">
        <v>221</v>
      </c>
      <c r="B87" s="183"/>
      <c r="C87" s="117" t="s">
        <v>163</v>
      </c>
      <c r="D87" s="185"/>
      <c r="E87" s="118"/>
      <c r="F87" s="192"/>
      <c r="G87" s="190"/>
      <c r="H87" s="190"/>
      <c r="I87" s="190"/>
      <c r="J87" s="140"/>
      <c r="K87" s="2" t="str">
        <f>'Title I - Program Plan'!B11</f>
        <v>[Enter Strategy #7]</v>
      </c>
      <c r="L87" s="142">
        <f t="shared" ca="1" si="4"/>
        <v>0</v>
      </c>
    </row>
    <row r="88" spans="1:12" ht="16.5" x14ac:dyDescent="0.25">
      <c r="A88" s="103" t="s">
        <v>221</v>
      </c>
      <c r="B88" s="183"/>
      <c r="C88" s="117" t="s">
        <v>165</v>
      </c>
      <c r="D88" s="185"/>
      <c r="E88" s="118"/>
      <c r="F88" s="192"/>
      <c r="G88" s="190"/>
      <c r="H88" s="190"/>
      <c r="I88" s="190"/>
      <c r="J88" s="140"/>
      <c r="K88" s="2" t="str">
        <f>'Title I - Program Plan'!B12</f>
        <v>[Enter Strategy #8]</v>
      </c>
      <c r="L88" s="142">
        <f t="shared" ca="1" si="4"/>
        <v>0</v>
      </c>
    </row>
    <row r="89" spans="1:12" ht="16.5" x14ac:dyDescent="0.25">
      <c r="A89" s="103" t="s">
        <v>221</v>
      </c>
      <c r="B89" s="183"/>
      <c r="C89" s="117" t="s">
        <v>167</v>
      </c>
      <c r="D89" s="185"/>
      <c r="E89" s="118"/>
      <c r="F89" s="192"/>
      <c r="G89" s="190"/>
      <c r="H89" s="190"/>
      <c r="I89" s="190"/>
      <c r="J89" s="140"/>
      <c r="K89" s="2" t="str">
        <f>'Title I - Program Plan'!B13</f>
        <v>[Enter Strategy #9]</v>
      </c>
      <c r="L89" s="142">
        <f t="shared" ca="1" si="4"/>
        <v>0</v>
      </c>
    </row>
    <row r="90" spans="1:12" ht="16.5" x14ac:dyDescent="0.25">
      <c r="A90" s="103" t="s">
        <v>221</v>
      </c>
      <c r="B90" s="183"/>
      <c r="C90" s="117" t="s">
        <v>169</v>
      </c>
      <c r="D90" s="185"/>
      <c r="E90" s="118"/>
      <c r="F90" s="192"/>
      <c r="G90" s="190"/>
      <c r="H90" s="190"/>
      <c r="I90" s="190"/>
      <c r="J90" s="140"/>
      <c r="K90" s="2" t="str">
        <f>'Title I - Program Plan'!B14</f>
        <v>[Enter Strategy #10]</v>
      </c>
      <c r="L90" s="142">
        <f t="shared" ca="1" si="4"/>
        <v>0</v>
      </c>
    </row>
    <row r="91" spans="1:12" ht="16.5" x14ac:dyDescent="0.25">
      <c r="A91" s="103" t="s">
        <v>221</v>
      </c>
      <c r="B91" s="183"/>
      <c r="C91" s="117" t="s">
        <v>193</v>
      </c>
      <c r="D91" s="185"/>
      <c r="E91" s="118"/>
      <c r="F91" s="192"/>
      <c r="G91" s="190"/>
      <c r="H91" s="190"/>
      <c r="I91" s="190"/>
      <c r="J91" s="140"/>
      <c r="L91" s="141"/>
    </row>
    <row r="92" spans="1:12" ht="16.5" x14ac:dyDescent="0.25">
      <c r="A92" s="103" t="s">
        <v>221</v>
      </c>
      <c r="B92" s="183"/>
      <c r="C92" s="117" t="s">
        <v>194</v>
      </c>
      <c r="D92" s="185"/>
      <c r="E92" s="118"/>
      <c r="F92" s="192"/>
      <c r="G92" s="190"/>
      <c r="H92" s="190"/>
      <c r="I92" s="190"/>
      <c r="J92" s="140"/>
      <c r="L92" s="141"/>
    </row>
    <row r="93" spans="1:12" ht="16.5" x14ac:dyDescent="0.25">
      <c r="A93" s="103" t="s">
        <v>221</v>
      </c>
      <c r="B93" s="183"/>
      <c r="C93" s="117" t="s">
        <v>195</v>
      </c>
      <c r="D93" s="185"/>
      <c r="E93" s="118"/>
      <c r="F93" s="192"/>
      <c r="G93" s="190"/>
      <c r="H93" s="190"/>
      <c r="I93" s="190"/>
      <c r="J93" s="140"/>
      <c r="L93" s="141"/>
    </row>
    <row r="94" spans="1:12" ht="16.5" x14ac:dyDescent="0.25">
      <c r="A94" s="103" t="s">
        <v>221</v>
      </c>
      <c r="B94" s="183"/>
      <c r="C94" s="117" t="s">
        <v>196</v>
      </c>
      <c r="D94" s="185"/>
      <c r="E94" s="118"/>
      <c r="F94" s="192"/>
      <c r="G94" s="190"/>
      <c r="H94" s="190"/>
      <c r="I94" s="190"/>
      <c r="J94" s="140"/>
      <c r="L94" s="141"/>
    </row>
    <row r="95" spans="1:12" ht="16.5" x14ac:dyDescent="0.25">
      <c r="A95" s="103" t="s">
        <v>221</v>
      </c>
      <c r="B95" s="183"/>
      <c r="C95" s="117" t="s">
        <v>197</v>
      </c>
      <c r="D95" s="185"/>
      <c r="E95" s="118"/>
      <c r="F95" s="192"/>
      <c r="G95" s="190"/>
      <c r="H95" s="190"/>
      <c r="I95" s="190"/>
      <c r="J95" s="140"/>
      <c r="L95" s="141"/>
    </row>
    <row r="96" spans="1:12" ht="16.5" x14ac:dyDescent="0.25">
      <c r="A96" s="103" t="s">
        <v>221</v>
      </c>
      <c r="B96" s="183"/>
      <c r="C96" s="117" t="s">
        <v>198</v>
      </c>
      <c r="D96" s="185"/>
      <c r="E96" s="118"/>
      <c r="F96" s="192"/>
      <c r="G96" s="190"/>
      <c r="H96" s="190"/>
      <c r="I96" s="190"/>
      <c r="J96" s="140"/>
      <c r="L96" s="141"/>
    </row>
    <row r="97" spans="1:13" ht="16.5" x14ac:dyDescent="0.25">
      <c r="A97" s="103" t="s">
        <v>221</v>
      </c>
      <c r="B97" s="183"/>
      <c r="C97" s="117" t="s">
        <v>199</v>
      </c>
      <c r="D97" s="185"/>
      <c r="E97" s="118"/>
      <c r="F97" s="192"/>
      <c r="G97" s="190"/>
      <c r="H97" s="190"/>
      <c r="I97" s="190"/>
      <c r="J97" s="140"/>
      <c r="L97" s="141"/>
    </row>
    <row r="98" spans="1:13" ht="16.5" x14ac:dyDescent="0.25">
      <c r="A98" s="103" t="s">
        <v>221</v>
      </c>
      <c r="B98" s="183"/>
      <c r="C98" s="117" t="s">
        <v>200</v>
      </c>
      <c r="D98" s="185"/>
      <c r="E98" s="118"/>
      <c r="F98" s="192"/>
      <c r="G98" s="190"/>
      <c r="H98" s="190"/>
      <c r="I98" s="190"/>
      <c r="J98" s="140"/>
      <c r="L98" s="141"/>
    </row>
    <row r="99" spans="1:13" x14ac:dyDescent="0.25">
      <c r="A99" s="103" t="s">
        <v>221</v>
      </c>
      <c r="B99" s="183"/>
      <c r="C99" s="117" t="s">
        <v>201</v>
      </c>
      <c r="D99" s="185"/>
      <c r="E99" s="118"/>
      <c r="F99" s="193"/>
      <c r="G99" s="190"/>
      <c r="H99" s="190"/>
      <c r="I99" s="190"/>
      <c r="J99" s="140"/>
      <c r="L99" s="141"/>
    </row>
    <row r="100" spans="1:13" ht="16.5" x14ac:dyDescent="0.25">
      <c r="A100" s="103" t="s">
        <v>221</v>
      </c>
      <c r="B100" s="183"/>
      <c r="C100" s="117" t="s">
        <v>202</v>
      </c>
      <c r="D100" s="185"/>
      <c r="E100" s="118"/>
      <c r="F100" s="192"/>
      <c r="G100" s="190"/>
      <c r="H100" s="190"/>
      <c r="I100" s="190"/>
      <c r="J100" s="140"/>
      <c r="L100" s="141"/>
    </row>
    <row r="101" spans="1:13" ht="17.25" thickBot="1" x14ac:dyDescent="0.3">
      <c r="A101" s="27"/>
      <c r="B101" s="49"/>
      <c r="C101" s="110"/>
      <c r="D101" s="275"/>
      <c r="E101" s="109"/>
      <c r="F101" s="28"/>
      <c r="G101" s="111"/>
      <c r="H101" s="111"/>
      <c r="I101" s="111"/>
      <c r="J101" s="137">
        <f>SUM(J81:J100)</f>
        <v>177400</v>
      </c>
      <c r="L101" s="141"/>
    </row>
    <row r="102" spans="1:13" ht="15.75" thickTop="1" x14ac:dyDescent="0.25">
      <c r="A102" s="51"/>
      <c r="F102" s="154"/>
      <c r="G102" s="93"/>
      <c r="H102" s="93"/>
      <c r="I102" s="94"/>
      <c r="L102" s="141"/>
    </row>
    <row r="103" spans="1:13" x14ac:dyDescent="0.25">
      <c r="A103" s="51"/>
      <c r="F103" s="154"/>
      <c r="G103" s="93"/>
      <c r="H103" s="93"/>
      <c r="I103" s="94"/>
      <c r="L103" s="141"/>
    </row>
    <row r="104" spans="1:13" ht="21" x14ac:dyDescent="0.35">
      <c r="A104" s="432" t="s">
        <v>222</v>
      </c>
      <c r="B104" s="432"/>
      <c r="C104" s="432"/>
      <c r="D104" s="432"/>
      <c r="E104" s="432"/>
      <c r="F104" s="432"/>
      <c r="G104" s="432"/>
      <c r="H104" s="432"/>
      <c r="I104" s="432"/>
      <c r="J104" s="433"/>
      <c r="K104" s="433"/>
      <c r="L104" s="433"/>
      <c r="M104" s="433"/>
    </row>
    <row r="105" spans="1:13" ht="31.5" x14ac:dyDescent="0.25">
      <c r="A105" s="122" t="s">
        <v>175</v>
      </c>
      <c r="B105" s="119" t="s">
        <v>176</v>
      </c>
      <c r="C105" s="119" t="s">
        <v>177</v>
      </c>
      <c r="D105" s="119" t="s">
        <v>178</v>
      </c>
      <c r="E105" s="119" t="s">
        <v>52</v>
      </c>
      <c r="F105" s="119" t="s">
        <v>179</v>
      </c>
      <c r="G105" s="119" t="s">
        <v>206</v>
      </c>
      <c r="H105" s="119" t="s">
        <v>207</v>
      </c>
      <c r="I105" s="119" t="s">
        <v>216</v>
      </c>
      <c r="J105" s="120" t="s">
        <v>223</v>
      </c>
      <c r="K105" s="121" t="s">
        <v>147</v>
      </c>
      <c r="L105" s="121" t="s">
        <v>224</v>
      </c>
    </row>
    <row r="106" spans="1:13" x14ac:dyDescent="0.25">
      <c r="A106" s="103" t="s">
        <v>225</v>
      </c>
      <c r="B106" s="182"/>
      <c r="C106" s="117" t="s">
        <v>151</v>
      </c>
      <c r="D106" s="184" t="s">
        <v>186</v>
      </c>
      <c r="E106" s="113" t="s">
        <v>211</v>
      </c>
      <c r="F106" s="186" t="s">
        <v>300</v>
      </c>
      <c r="G106" s="187">
        <v>1</v>
      </c>
      <c r="H106" s="187"/>
      <c r="I106" s="187"/>
      <c r="J106" s="139">
        <f>H106*I106</f>
        <v>0</v>
      </c>
      <c r="K106" s="2" t="str">
        <f>'Title I - Program Plan'!B5</f>
        <v>[Enter Strategy #1]</v>
      </c>
      <c r="L106" s="142">
        <f ca="1">SUMIF(E106:J125,K106,J106:J125)</f>
        <v>0</v>
      </c>
    </row>
    <row r="107" spans="1:13" x14ac:dyDescent="0.25">
      <c r="A107" s="103" t="s">
        <v>225</v>
      </c>
      <c r="B107" s="183"/>
      <c r="C107" s="117" t="s">
        <v>153</v>
      </c>
      <c r="D107" s="185" t="s">
        <v>186</v>
      </c>
      <c r="E107" s="118" t="s">
        <v>188</v>
      </c>
      <c r="F107" s="189" t="s">
        <v>191</v>
      </c>
      <c r="G107" s="190">
        <v>1</v>
      </c>
      <c r="H107" s="190"/>
      <c r="I107" s="190"/>
      <c r="J107" s="139">
        <f t="shared" ref="J107:J109" si="5">H107*I107</f>
        <v>0</v>
      </c>
      <c r="K107" s="2" t="str">
        <f>'Title I - Program Plan'!B6</f>
        <v>[Enter Strategy #2]</v>
      </c>
      <c r="L107" s="142">
        <f ca="1">SUMIF(E107:J125,K107,J107:J126)</f>
        <v>0</v>
      </c>
    </row>
    <row r="108" spans="1:13" x14ac:dyDescent="0.25">
      <c r="A108" s="103" t="s">
        <v>225</v>
      </c>
      <c r="B108" s="183"/>
      <c r="C108" s="117" t="s">
        <v>155</v>
      </c>
      <c r="D108" s="185" t="s">
        <v>186</v>
      </c>
      <c r="E108" s="118" t="s">
        <v>190</v>
      </c>
      <c r="F108" s="189" t="s">
        <v>191</v>
      </c>
      <c r="G108" s="190">
        <v>1</v>
      </c>
      <c r="H108" s="190"/>
      <c r="I108" s="190"/>
      <c r="J108" s="139">
        <f t="shared" si="5"/>
        <v>0</v>
      </c>
      <c r="K108" s="2" t="str">
        <f>'Title I - Program Plan'!B7</f>
        <v>[Enter Strategy #3]</v>
      </c>
      <c r="L108" s="142">
        <f t="shared" ref="L108:L115" ca="1" si="6">SUMIF(E108:I127,K108,I108:I127)</f>
        <v>0</v>
      </c>
    </row>
    <row r="109" spans="1:13" x14ac:dyDescent="0.25">
      <c r="A109" s="103" t="s">
        <v>225</v>
      </c>
      <c r="B109" s="183"/>
      <c r="C109" s="117" t="s">
        <v>157</v>
      </c>
      <c r="D109" s="185" t="s">
        <v>192</v>
      </c>
      <c r="E109" s="118" t="s">
        <v>158</v>
      </c>
      <c r="F109" s="189" t="s">
        <v>191</v>
      </c>
      <c r="G109" s="190"/>
      <c r="H109" s="190"/>
      <c r="I109" s="190"/>
      <c r="J109" s="139">
        <f t="shared" si="5"/>
        <v>0</v>
      </c>
      <c r="K109" s="2" t="str">
        <f>'Title I - Program Plan'!B8</f>
        <v>[Enter Strategy #4]</v>
      </c>
      <c r="L109" s="142">
        <f t="shared" ca="1" si="6"/>
        <v>0</v>
      </c>
    </row>
    <row r="110" spans="1:13" ht="16.5" x14ac:dyDescent="0.25">
      <c r="A110" s="103" t="s">
        <v>225</v>
      </c>
      <c r="B110" s="183"/>
      <c r="C110" s="117" t="s">
        <v>159</v>
      </c>
      <c r="D110" s="185"/>
      <c r="E110" s="118"/>
      <c r="F110" s="192"/>
      <c r="G110" s="190"/>
      <c r="H110" s="190"/>
      <c r="I110" s="190"/>
      <c r="J110" s="140"/>
      <c r="K110" s="2" t="str">
        <f>'Title I - Program Plan'!B9</f>
        <v>[Enter Strategy #5]</v>
      </c>
      <c r="L110" s="142">
        <f t="shared" ca="1" si="6"/>
        <v>0</v>
      </c>
    </row>
    <row r="111" spans="1:13" ht="16.5" x14ac:dyDescent="0.25">
      <c r="A111" s="103" t="s">
        <v>225</v>
      </c>
      <c r="B111" s="183"/>
      <c r="C111" s="117" t="s">
        <v>161</v>
      </c>
      <c r="D111" s="185"/>
      <c r="E111" s="118"/>
      <c r="F111" s="192"/>
      <c r="G111" s="190"/>
      <c r="H111" s="190"/>
      <c r="I111" s="190"/>
      <c r="J111" s="140"/>
      <c r="K111" s="2" t="str">
        <f>'Title I - Program Plan'!B10</f>
        <v>[Enter Strategy #6]</v>
      </c>
      <c r="L111" s="142">
        <f t="shared" ca="1" si="6"/>
        <v>0</v>
      </c>
    </row>
    <row r="112" spans="1:13" ht="16.5" x14ac:dyDescent="0.25">
      <c r="A112" s="103" t="s">
        <v>225</v>
      </c>
      <c r="B112" s="183"/>
      <c r="C112" s="117" t="s">
        <v>163</v>
      </c>
      <c r="D112" s="185"/>
      <c r="E112" s="118"/>
      <c r="F112" s="192"/>
      <c r="G112" s="190"/>
      <c r="H112" s="190"/>
      <c r="I112" s="190"/>
      <c r="J112" s="140"/>
      <c r="K112" s="2" t="str">
        <f>'Title I - Program Plan'!B11</f>
        <v>[Enter Strategy #7]</v>
      </c>
      <c r="L112" s="142">
        <f t="shared" ca="1" si="6"/>
        <v>0</v>
      </c>
    </row>
    <row r="113" spans="1:12" ht="16.5" x14ac:dyDescent="0.25">
      <c r="A113" s="103" t="s">
        <v>225</v>
      </c>
      <c r="B113" s="183"/>
      <c r="C113" s="117" t="s">
        <v>165</v>
      </c>
      <c r="D113" s="185"/>
      <c r="E113" s="118"/>
      <c r="F113" s="192"/>
      <c r="G113" s="190"/>
      <c r="H113" s="190"/>
      <c r="I113" s="190"/>
      <c r="J113" s="140"/>
      <c r="K113" s="2" t="str">
        <f>'Title I - Program Plan'!B12</f>
        <v>[Enter Strategy #8]</v>
      </c>
      <c r="L113" s="142">
        <f t="shared" ca="1" si="6"/>
        <v>0</v>
      </c>
    </row>
    <row r="114" spans="1:12" ht="16.5" x14ac:dyDescent="0.25">
      <c r="A114" s="103" t="s">
        <v>225</v>
      </c>
      <c r="B114" s="183"/>
      <c r="C114" s="117" t="s">
        <v>167</v>
      </c>
      <c r="D114" s="185"/>
      <c r="E114" s="118"/>
      <c r="F114" s="192"/>
      <c r="G114" s="190"/>
      <c r="H114" s="190"/>
      <c r="I114" s="190"/>
      <c r="J114" s="140"/>
      <c r="K114" s="2" t="str">
        <f>'Title I - Program Plan'!B13</f>
        <v>[Enter Strategy #9]</v>
      </c>
      <c r="L114" s="142">
        <f t="shared" ca="1" si="6"/>
        <v>0</v>
      </c>
    </row>
    <row r="115" spans="1:12" ht="16.5" x14ac:dyDescent="0.25">
      <c r="A115" s="103" t="s">
        <v>225</v>
      </c>
      <c r="B115" s="183"/>
      <c r="C115" s="117" t="s">
        <v>169</v>
      </c>
      <c r="D115" s="185"/>
      <c r="E115" s="118"/>
      <c r="F115" s="192"/>
      <c r="G115" s="190"/>
      <c r="H115" s="190"/>
      <c r="I115" s="190"/>
      <c r="J115" s="140"/>
      <c r="K115" s="2" t="str">
        <f>'Title I - Program Plan'!B14</f>
        <v>[Enter Strategy #10]</v>
      </c>
      <c r="L115" s="142">
        <f t="shared" ca="1" si="6"/>
        <v>0</v>
      </c>
    </row>
    <row r="116" spans="1:12" ht="16.5" x14ac:dyDescent="0.25">
      <c r="A116" s="103" t="s">
        <v>225</v>
      </c>
      <c r="B116" s="183"/>
      <c r="C116" s="117" t="s">
        <v>193</v>
      </c>
      <c r="D116" s="185"/>
      <c r="E116" s="118"/>
      <c r="F116" s="192"/>
      <c r="G116" s="190"/>
      <c r="H116" s="190"/>
      <c r="I116" s="190"/>
      <c r="J116" s="140"/>
      <c r="L116" s="141"/>
    </row>
    <row r="117" spans="1:12" ht="16.5" x14ac:dyDescent="0.25">
      <c r="A117" s="103" t="s">
        <v>225</v>
      </c>
      <c r="B117" s="183"/>
      <c r="C117" s="117" t="s">
        <v>194</v>
      </c>
      <c r="D117" s="185"/>
      <c r="E117" s="118"/>
      <c r="F117" s="192"/>
      <c r="G117" s="190"/>
      <c r="H117" s="190"/>
      <c r="I117" s="190"/>
      <c r="J117" s="140"/>
      <c r="L117" s="141"/>
    </row>
    <row r="118" spans="1:12" ht="16.5" x14ac:dyDescent="0.25">
      <c r="A118" s="103" t="s">
        <v>225</v>
      </c>
      <c r="B118" s="183"/>
      <c r="C118" s="117" t="s">
        <v>195</v>
      </c>
      <c r="D118" s="185"/>
      <c r="E118" s="118"/>
      <c r="F118" s="192"/>
      <c r="G118" s="190"/>
      <c r="H118" s="190"/>
      <c r="I118" s="190"/>
      <c r="J118" s="140"/>
      <c r="L118" s="141"/>
    </row>
    <row r="119" spans="1:12" ht="16.5" x14ac:dyDescent="0.25">
      <c r="A119" s="103" t="s">
        <v>225</v>
      </c>
      <c r="B119" s="183"/>
      <c r="C119" s="117" t="s">
        <v>196</v>
      </c>
      <c r="D119" s="185"/>
      <c r="E119" s="118"/>
      <c r="F119" s="192"/>
      <c r="G119" s="190"/>
      <c r="H119" s="190"/>
      <c r="I119" s="190"/>
      <c r="J119" s="140"/>
      <c r="L119" s="141"/>
    </row>
    <row r="120" spans="1:12" ht="16.5" x14ac:dyDescent="0.25">
      <c r="A120" s="103" t="s">
        <v>225</v>
      </c>
      <c r="B120" s="183"/>
      <c r="C120" s="117" t="s">
        <v>197</v>
      </c>
      <c r="D120" s="185"/>
      <c r="E120" s="118"/>
      <c r="F120" s="192"/>
      <c r="G120" s="190"/>
      <c r="H120" s="190"/>
      <c r="I120" s="190"/>
      <c r="J120" s="140"/>
      <c r="L120" s="141"/>
    </row>
    <row r="121" spans="1:12" ht="16.5" x14ac:dyDescent="0.25">
      <c r="A121" s="103" t="s">
        <v>225</v>
      </c>
      <c r="B121" s="183"/>
      <c r="C121" s="117" t="s">
        <v>198</v>
      </c>
      <c r="D121" s="185"/>
      <c r="E121" s="118"/>
      <c r="F121" s="192"/>
      <c r="G121" s="190"/>
      <c r="H121" s="190"/>
      <c r="I121" s="190"/>
      <c r="J121" s="140"/>
      <c r="L121" s="141"/>
    </row>
    <row r="122" spans="1:12" ht="16.5" x14ac:dyDescent="0.25">
      <c r="A122" s="103" t="s">
        <v>225</v>
      </c>
      <c r="B122" s="183"/>
      <c r="C122" s="117" t="s">
        <v>199</v>
      </c>
      <c r="D122" s="185"/>
      <c r="E122" s="118"/>
      <c r="F122" s="192"/>
      <c r="G122" s="190"/>
      <c r="H122" s="190"/>
      <c r="I122" s="190"/>
      <c r="J122" s="140"/>
      <c r="L122" s="141"/>
    </row>
    <row r="123" spans="1:12" ht="16.5" x14ac:dyDescent="0.25">
      <c r="A123" s="103" t="s">
        <v>225</v>
      </c>
      <c r="B123" s="183"/>
      <c r="C123" s="117" t="s">
        <v>200</v>
      </c>
      <c r="D123" s="185"/>
      <c r="E123" s="118"/>
      <c r="F123" s="192"/>
      <c r="G123" s="190"/>
      <c r="H123" s="190"/>
      <c r="I123" s="190"/>
      <c r="J123" s="140"/>
      <c r="L123" s="141"/>
    </row>
    <row r="124" spans="1:12" x14ac:dyDescent="0.25">
      <c r="A124" s="103" t="s">
        <v>225</v>
      </c>
      <c r="B124" s="183"/>
      <c r="C124" s="117" t="s">
        <v>201</v>
      </c>
      <c r="D124" s="185"/>
      <c r="E124" s="118"/>
      <c r="F124" s="193"/>
      <c r="G124" s="190"/>
      <c r="H124" s="190"/>
      <c r="I124" s="190"/>
      <c r="J124" s="140"/>
      <c r="L124" s="141"/>
    </row>
    <row r="125" spans="1:12" ht="16.5" x14ac:dyDescent="0.25">
      <c r="A125" s="103" t="s">
        <v>225</v>
      </c>
      <c r="B125" s="183"/>
      <c r="C125" s="117" t="s">
        <v>202</v>
      </c>
      <c r="D125" s="185"/>
      <c r="E125" s="118"/>
      <c r="F125" s="192"/>
      <c r="G125" s="190"/>
      <c r="H125" s="190"/>
      <c r="I125" s="190"/>
      <c r="J125" s="140"/>
      <c r="L125" s="141"/>
    </row>
    <row r="126" spans="1:12" ht="17.25" thickBot="1" x14ac:dyDescent="0.3">
      <c r="A126" s="27"/>
      <c r="B126" s="49"/>
      <c r="C126" s="110"/>
      <c r="D126" s="275"/>
      <c r="E126" s="109"/>
      <c r="F126" s="28"/>
      <c r="G126" s="111"/>
      <c r="H126" s="111"/>
      <c r="I126" s="111"/>
      <c r="J126" s="137">
        <f>SUM(J106:J125)</f>
        <v>0</v>
      </c>
      <c r="L126" s="141"/>
    </row>
    <row r="127" spans="1:12" ht="15.75" thickTop="1" x14ac:dyDescent="0.25">
      <c r="F127" s="154"/>
    </row>
  </sheetData>
  <mergeCells count="12">
    <mergeCell ref="A1:L1"/>
    <mergeCell ref="L104:M104"/>
    <mergeCell ref="A55:I55"/>
    <mergeCell ref="A79:I79"/>
    <mergeCell ref="J79:K79"/>
    <mergeCell ref="A104:I104"/>
    <mergeCell ref="J104:K104"/>
    <mergeCell ref="A2:I2"/>
    <mergeCell ref="A5:I5"/>
    <mergeCell ref="A29:L29"/>
    <mergeCell ref="A31:I31"/>
    <mergeCell ref="A3:J4"/>
  </mergeCells>
  <hyperlinks>
    <hyperlink ref="A1" location="'Application Shortcuts'!A1" display="Application Section" xr:uid="{A96E25B5-2AAA-40D6-8576-DF3C2D648FE3}"/>
  </hyperlinks>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9E9B885-BFB6-4B3E-87F4-B5F62E2D3C5F}">
          <x14:formula1>
            <xm:f>Data!$A$8:$A$14</xm:f>
          </x14:formula1>
          <xm:sqref>D30 D81:D101 D106:D126 E33:E52 D53 D7:D28 F54 E57:E76 D77</xm:sqref>
        </x14:dataValidation>
        <x14:dataValidation type="list" allowBlank="1" showInputMessage="1" showErrorMessage="1" xr:uid="{FA46B7A2-69E6-41A0-B5B3-756AA0F40497}">
          <x14:formula1>
            <xm:f>'Title I - Program Plan'!$B$5:$B$14</xm:f>
          </x14:formula1>
          <xm:sqref>E30 G54:H54 E106:E126 E53 E77 E7:E28 F33:F52 F57:F76 E81:E101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6080B-78F5-41BB-97B6-92FE4F7B7E79}">
  <sheetPr>
    <tabColor theme="5" tint="-0.249977111117893"/>
    <pageSetUpPr fitToPage="1"/>
  </sheetPr>
  <dimension ref="A1:L17"/>
  <sheetViews>
    <sheetView workbookViewId="0">
      <selection activeCell="A3" sqref="A3"/>
    </sheetView>
  </sheetViews>
  <sheetFormatPr defaultRowHeight="15" x14ac:dyDescent="0.25"/>
  <cols>
    <col min="1" max="1" width="6.85546875" customWidth="1"/>
    <col min="2" max="2" width="51.5703125" style="42" customWidth="1"/>
    <col min="3" max="3" width="64.42578125" style="53" customWidth="1"/>
    <col min="4" max="4" width="34.42578125" customWidth="1"/>
  </cols>
  <sheetData>
    <row r="1" spans="1:12" ht="15.75" x14ac:dyDescent="0.25">
      <c r="A1" s="434" t="s">
        <v>461</v>
      </c>
      <c r="B1" s="434"/>
      <c r="C1" s="434"/>
      <c r="D1" s="168"/>
      <c r="E1" s="168"/>
      <c r="F1" s="168"/>
      <c r="G1" s="168"/>
      <c r="H1" s="168"/>
      <c r="I1" s="168"/>
      <c r="J1" s="168"/>
      <c r="K1" s="168"/>
      <c r="L1" s="168"/>
    </row>
    <row r="2" spans="1:12" ht="30" customHeight="1" x14ac:dyDescent="0.35">
      <c r="A2" s="453" t="s">
        <v>104</v>
      </c>
      <c r="B2" s="453"/>
      <c r="C2" s="453"/>
      <c r="D2" s="162"/>
    </row>
    <row r="3" spans="1:12" ht="36.75" customHeight="1" x14ac:dyDescent="0.25">
      <c r="A3" s="36" t="s">
        <v>131</v>
      </c>
      <c r="B3" s="454" t="s">
        <v>301</v>
      </c>
      <c r="C3" s="408"/>
    </row>
    <row r="4" spans="1:12" ht="81" customHeight="1" x14ac:dyDescent="0.25">
      <c r="A4" s="36"/>
      <c r="B4" s="460"/>
      <c r="C4" s="461"/>
    </row>
    <row r="5" spans="1:12" ht="38.25" customHeight="1" x14ac:dyDescent="0.25">
      <c r="A5" s="36" t="s">
        <v>135</v>
      </c>
      <c r="B5" s="421" t="s">
        <v>302</v>
      </c>
      <c r="C5" s="420"/>
    </row>
    <row r="6" spans="1:12" ht="37.5" customHeight="1" x14ac:dyDescent="0.25">
      <c r="A6" s="36"/>
      <c r="B6" s="419" t="s">
        <v>303</v>
      </c>
      <c r="C6" s="420"/>
    </row>
    <row r="7" spans="1:12" ht="78" customHeight="1" x14ac:dyDescent="0.25">
      <c r="A7" s="36"/>
      <c r="B7" s="460"/>
      <c r="C7" s="461"/>
    </row>
    <row r="8" spans="1:12" s="2" customFormat="1" ht="36.75" customHeight="1" x14ac:dyDescent="0.25">
      <c r="A8" s="36" t="s">
        <v>139</v>
      </c>
      <c r="B8" s="416" t="s">
        <v>304</v>
      </c>
      <c r="C8" s="417"/>
    </row>
    <row r="9" spans="1:12" s="2" customFormat="1" ht="50.25" customHeight="1" x14ac:dyDescent="0.25">
      <c r="A9" s="36"/>
      <c r="B9" s="418" t="s">
        <v>305</v>
      </c>
      <c r="C9" s="455"/>
    </row>
    <row r="10" spans="1:12" s="2" customFormat="1" ht="69.75" customHeight="1" x14ac:dyDescent="0.25">
      <c r="A10" s="36"/>
      <c r="B10" s="413"/>
      <c r="C10" s="415"/>
    </row>
    <row r="11" spans="1:12" ht="55.5" customHeight="1" x14ac:dyDescent="0.25">
      <c r="A11" s="36" t="s">
        <v>143</v>
      </c>
      <c r="B11" s="416" t="s">
        <v>306</v>
      </c>
      <c r="C11" s="417"/>
    </row>
    <row r="12" spans="1:12" x14ac:dyDescent="0.25">
      <c r="A12" s="36"/>
      <c r="B12" s="418" t="s">
        <v>307</v>
      </c>
      <c r="C12" s="455"/>
    </row>
    <row r="13" spans="1:12" ht="88.5" customHeight="1" x14ac:dyDescent="0.25">
      <c r="A13" s="36"/>
      <c r="B13" s="413"/>
      <c r="C13" s="415"/>
    </row>
    <row r="14" spans="1:12" ht="60" customHeight="1" x14ac:dyDescent="0.25">
      <c r="A14" s="36" t="s">
        <v>231</v>
      </c>
      <c r="B14" s="458" t="s">
        <v>308</v>
      </c>
      <c r="C14" s="459"/>
    </row>
    <row r="15" spans="1:12" x14ac:dyDescent="0.25">
      <c r="A15" s="101"/>
      <c r="B15" s="456" t="s">
        <v>307</v>
      </c>
      <c r="C15" s="457"/>
    </row>
    <row r="16" spans="1:12" ht="71.25" customHeight="1" x14ac:dyDescent="0.25">
      <c r="A16" s="101"/>
      <c r="B16" s="413"/>
      <c r="C16" s="415"/>
    </row>
    <row r="17" spans="1:3" x14ac:dyDescent="0.25">
      <c r="A17" s="29"/>
      <c r="B17" s="47"/>
      <c r="C17" s="66"/>
    </row>
  </sheetData>
  <mergeCells count="16">
    <mergeCell ref="B13:C13"/>
    <mergeCell ref="B16:C16"/>
    <mergeCell ref="A1:C1"/>
    <mergeCell ref="A2:C2"/>
    <mergeCell ref="B3:C3"/>
    <mergeCell ref="B6:C6"/>
    <mergeCell ref="B5:C5"/>
    <mergeCell ref="B9:C9"/>
    <mergeCell ref="B8:C8"/>
    <mergeCell ref="B12:C12"/>
    <mergeCell ref="B11:C11"/>
    <mergeCell ref="B15:C15"/>
    <mergeCell ref="B14:C14"/>
    <mergeCell ref="B4:C4"/>
    <mergeCell ref="B7:C7"/>
    <mergeCell ref="B10:C10"/>
  </mergeCells>
  <hyperlinks>
    <hyperlink ref="A1" location="'Application Shortcuts'!A1" display="Application Section" xr:uid="{CCDA0F7E-AFED-4E23-8EFF-A5E2ECC2EFBC}"/>
  </hyperlinks>
  <pageMargins left="0.25" right="0.25" top="0.75" bottom="0.7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05B7-FAA5-42CA-A18D-2B234FCC007B}">
  <sheetPr codeName="Sheet2">
    <tabColor theme="5" tint="-0.249977111117893"/>
    <pageSetUpPr fitToPage="1"/>
  </sheetPr>
  <dimension ref="A1:E7"/>
  <sheetViews>
    <sheetView workbookViewId="0">
      <selection activeCell="A3" sqref="A1:A1048576"/>
    </sheetView>
  </sheetViews>
  <sheetFormatPr defaultRowHeight="15" x14ac:dyDescent="0.25"/>
  <cols>
    <col min="1" max="1" width="14.7109375" customWidth="1"/>
    <col min="2" max="2" width="76" customWidth="1"/>
    <col min="3" max="3" width="49.7109375" style="26" customWidth="1"/>
    <col min="4" max="4" width="14.140625" customWidth="1"/>
    <col min="5" max="5" width="27.5703125" customWidth="1"/>
  </cols>
  <sheetData>
    <row r="1" spans="1:5" ht="15.75" x14ac:dyDescent="0.25">
      <c r="A1" s="434" t="s">
        <v>461</v>
      </c>
      <c r="B1" s="434"/>
      <c r="C1" s="434"/>
      <c r="D1" s="169"/>
    </row>
    <row r="2" spans="1:5" ht="21" x14ac:dyDescent="0.35">
      <c r="A2" s="453" t="s">
        <v>309</v>
      </c>
      <c r="B2" s="453"/>
      <c r="C2" s="453"/>
      <c r="D2" s="453"/>
      <c r="E2" s="162"/>
    </row>
    <row r="3" spans="1:5" ht="59.25" customHeight="1" x14ac:dyDescent="0.25">
      <c r="A3" s="88"/>
      <c r="B3" s="466" t="s">
        <v>310</v>
      </c>
      <c r="C3" s="467"/>
      <c r="D3" s="63"/>
    </row>
    <row r="4" spans="1:5" ht="30" x14ac:dyDescent="0.25">
      <c r="A4" s="80"/>
      <c r="B4" s="207"/>
      <c r="C4" s="279" t="s">
        <v>311</v>
      </c>
      <c r="D4" s="202"/>
    </row>
    <row r="5" spans="1:5" ht="30" x14ac:dyDescent="0.25">
      <c r="A5" s="79" t="s">
        <v>57</v>
      </c>
      <c r="B5" s="464" t="s">
        <v>312</v>
      </c>
      <c r="C5" s="465"/>
      <c r="D5" s="462"/>
    </row>
    <row r="6" spans="1:5" ht="45" x14ac:dyDescent="0.25">
      <c r="A6" s="89"/>
      <c r="B6" s="46" t="s">
        <v>313</v>
      </c>
      <c r="C6" s="203"/>
      <c r="D6" s="463"/>
    </row>
    <row r="7" spans="1:5" ht="21" x14ac:dyDescent="0.35">
      <c r="A7" s="411"/>
      <c r="B7" s="412"/>
      <c r="C7" s="412"/>
      <c r="D7" s="412"/>
    </row>
  </sheetData>
  <mergeCells count="6">
    <mergeCell ref="A7:D7"/>
    <mergeCell ref="A2:D2"/>
    <mergeCell ref="D5:D6"/>
    <mergeCell ref="B5:C5"/>
    <mergeCell ref="A1:C1"/>
    <mergeCell ref="B3:C3"/>
  </mergeCells>
  <hyperlinks>
    <hyperlink ref="A1" location="'Application Shortcuts'!A1" display="Application Section" xr:uid="{73F3E971-636B-413E-A830-A6F6F4692DF0}"/>
  </hyperlinks>
  <pageMargins left="0.25" right="0.25" top="0.75" bottom="0.75" header="0.3" footer="0.3"/>
  <pageSetup scale="9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20C1-F43D-416B-B0DB-B710F29E1BB6}">
  <sheetPr>
    <tabColor theme="5" tint="-0.249977111117893"/>
    <pageSetUpPr fitToPage="1"/>
  </sheetPr>
  <dimension ref="A1:E25"/>
  <sheetViews>
    <sheetView workbookViewId="0">
      <selection activeCell="A4" sqref="A1:A1048576"/>
    </sheetView>
  </sheetViews>
  <sheetFormatPr defaultRowHeight="15" x14ac:dyDescent="0.25"/>
  <cols>
    <col min="1" max="1" width="11.85546875" style="34" customWidth="1"/>
    <col min="2" max="2" width="60.140625" style="74" bestFit="1" customWidth="1"/>
    <col min="3" max="3" width="38.5703125" style="56" customWidth="1"/>
    <col min="4" max="4" width="32.85546875" style="55" customWidth="1"/>
    <col min="5" max="5" width="47.28515625" customWidth="1"/>
  </cols>
  <sheetData>
    <row r="1" spans="1:5" ht="15.75" x14ac:dyDescent="0.25">
      <c r="A1" s="434" t="s">
        <v>461</v>
      </c>
      <c r="B1" s="434"/>
      <c r="C1" s="434"/>
      <c r="D1" s="170"/>
    </row>
    <row r="2" spans="1:5" ht="18.75" x14ac:dyDescent="0.25">
      <c r="A2" s="468" t="s">
        <v>107</v>
      </c>
      <c r="B2" s="468"/>
      <c r="C2" s="468"/>
      <c r="D2" s="468"/>
      <c r="E2" s="163"/>
    </row>
    <row r="3" spans="1:5" ht="86.25" customHeight="1" x14ac:dyDescent="0.25">
      <c r="A3" s="428" t="s">
        <v>286</v>
      </c>
      <c r="B3" s="428"/>
      <c r="C3" s="428"/>
      <c r="D3" s="428"/>
    </row>
    <row r="4" spans="1:5" s="227" customFormat="1" ht="93.75" customHeight="1" x14ac:dyDescent="0.25">
      <c r="A4" s="224" t="s">
        <v>52</v>
      </c>
      <c r="B4" s="225" t="s">
        <v>148</v>
      </c>
      <c r="C4" s="226" t="s">
        <v>149</v>
      </c>
      <c r="D4" s="223" t="s">
        <v>150</v>
      </c>
    </row>
    <row r="5" spans="1:5" x14ac:dyDescent="0.25">
      <c r="A5" s="75" t="s">
        <v>287</v>
      </c>
      <c r="B5" s="179" t="s">
        <v>211</v>
      </c>
      <c r="C5" s="180"/>
      <c r="D5" s="181"/>
    </row>
    <row r="6" spans="1:5" x14ac:dyDescent="0.25">
      <c r="A6" s="75" t="s">
        <v>288</v>
      </c>
      <c r="B6" s="179" t="s">
        <v>188</v>
      </c>
      <c r="C6" s="180"/>
      <c r="D6" s="181"/>
    </row>
    <row r="7" spans="1:5" x14ac:dyDescent="0.25">
      <c r="A7" s="75" t="s">
        <v>289</v>
      </c>
      <c r="B7" s="179" t="s">
        <v>190</v>
      </c>
      <c r="C7" s="180"/>
      <c r="D7" s="181"/>
    </row>
    <row r="8" spans="1:5" x14ac:dyDescent="0.25">
      <c r="A8" s="75" t="s">
        <v>290</v>
      </c>
      <c r="B8" s="179" t="s">
        <v>158</v>
      </c>
      <c r="C8" s="180"/>
      <c r="D8" s="181"/>
    </row>
    <row r="9" spans="1:5" x14ac:dyDescent="0.25">
      <c r="A9" s="75" t="s">
        <v>291</v>
      </c>
      <c r="B9" s="179" t="s">
        <v>160</v>
      </c>
      <c r="C9" s="180"/>
      <c r="D9" s="181"/>
    </row>
    <row r="10" spans="1:5" x14ac:dyDescent="0.25">
      <c r="A10" s="75" t="s">
        <v>292</v>
      </c>
      <c r="B10" s="179" t="s">
        <v>162</v>
      </c>
      <c r="C10" s="180"/>
      <c r="D10" s="181"/>
    </row>
    <row r="11" spans="1:5" x14ac:dyDescent="0.25">
      <c r="A11" s="75" t="s">
        <v>293</v>
      </c>
      <c r="B11" s="179" t="s">
        <v>164</v>
      </c>
      <c r="C11" s="180"/>
      <c r="D11" s="181"/>
    </row>
    <row r="12" spans="1:5" x14ac:dyDescent="0.25">
      <c r="A12" s="75" t="s">
        <v>294</v>
      </c>
      <c r="B12" s="179" t="s">
        <v>166</v>
      </c>
      <c r="C12" s="180"/>
      <c r="D12" s="181"/>
    </row>
    <row r="13" spans="1:5" x14ac:dyDescent="0.25">
      <c r="A13" s="75" t="s">
        <v>295</v>
      </c>
      <c r="B13" s="179" t="s">
        <v>168</v>
      </c>
      <c r="C13" s="180"/>
      <c r="D13" s="181"/>
    </row>
    <row r="14" spans="1:5" x14ac:dyDescent="0.25">
      <c r="A14" s="75" t="s">
        <v>296</v>
      </c>
      <c r="B14" s="179" t="s">
        <v>170</v>
      </c>
      <c r="C14" s="180"/>
      <c r="D14" s="181"/>
    </row>
    <row r="15" spans="1:5" ht="18.75" x14ac:dyDescent="0.3">
      <c r="A15" s="411"/>
      <c r="B15" s="411"/>
      <c r="C15" s="411"/>
      <c r="D15" s="411"/>
    </row>
    <row r="16" spans="1:5" ht="67.5" customHeight="1" x14ac:dyDescent="0.25"/>
    <row r="17" ht="75.75" customHeight="1" x14ac:dyDescent="0.25"/>
    <row r="18" ht="72" customHeight="1" x14ac:dyDescent="0.25"/>
    <row r="19" ht="72.75" customHeight="1" x14ac:dyDescent="0.25"/>
    <row r="20" ht="64.5" customHeight="1" x14ac:dyDescent="0.25"/>
    <row r="21" ht="77.25" customHeight="1" x14ac:dyDescent="0.25"/>
    <row r="22" ht="67.5" customHeight="1" x14ac:dyDescent="0.25"/>
    <row r="23" ht="63" customHeight="1" x14ac:dyDescent="0.25"/>
    <row r="24" ht="66.75" customHeight="1" x14ac:dyDescent="0.25"/>
    <row r="25" ht="83.25" customHeight="1" x14ac:dyDescent="0.25"/>
  </sheetData>
  <mergeCells count="4">
    <mergeCell ref="A2:D2"/>
    <mergeCell ref="A15:D15"/>
    <mergeCell ref="A1:C1"/>
    <mergeCell ref="A3:D3"/>
  </mergeCells>
  <hyperlinks>
    <hyperlink ref="A1" location="'Application Shortcuts'!A1" display="Application Section" xr:uid="{2F5301D4-4A0F-4363-B5AA-D763B1135F41}"/>
  </hyperlinks>
  <pageMargins left="0.25" right="0.25" top="0.75" bottom="0.7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252D-9D5E-4819-ADBE-4F451349BF60}">
  <sheetPr>
    <tabColor theme="5" tint="-0.249977111117893"/>
    <pageSetUpPr fitToPage="1"/>
  </sheetPr>
  <dimension ref="A1:M127"/>
  <sheetViews>
    <sheetView topLeftCell="A22" workbookViewId="0">
      <selection activeCell="A29" sqref="A29:L29"/>
    </sheetView>
  </sheetViews>
  <sheetFormatPr defaultColWidth="31.85546875" defaultRowHeight="15" x14ac:dyDescent="0.25"/>
  <cols>
    <col min="1" max="1" width="31.85546875" style="38"/>
    <col min="2" max="2" width="12.140625" style="38" customWidth="1"/>
    <col min="3" max="3" width="12" style="34" customWidth="1"/>
    <col min="4" max="4" width="31.85546875" style="30"/>
    <col min="5" max="5" width="31.85546875" style="31"/>
    <col min="6" max="6" width="35.85546875" style="26" customWidth="1"/>
    <col min="7" max="7" width="17.85546875" customWidth="1"/>
    <col min="8" max="8" width="31.85546875" style="39"/>
  </cols>
  <sheetData>
    <row r="1" spans="1:13" ht="15.75" x14ac:dyDescent="0.25">
      <c r="A1" s="434" t="s">
        <v>461</v>
      </c>
      <c r="B1" s="434"/>
      <c r="C1" s="434"/>
      <c r="D1" s="434"/>
      <c r="E1" s="434"/>
      <c r="F1" s="434"/>
      <c r="G1" s="434"/>
      <c r="H1" s="434"/>
      <c r="I1" s="434"/>
      <c r="J1" s="434"/>
      <c r="K1" s="434"/>
      <c r="L1" s="434"/>
    </row>
    <row r="2" spans="1:13" ht="21" x14ac:dyDescent="0.35">
      <c r="A2" s="453" t="s">
        <v>108</v>
      </c>
      <c r="B2" s="453"/>
      <c r="C2" s="453"/>
      <c r="D2" s="453"/>
      <c r="E2" s="453"/>
      <c r="F2" s="453"/>
      <c r="G2" s="453"/>
      <c r="H2" s="453"/>
      <c r="I2" s="453"/>
      <c r="J2" s="29"/>
      <c r="K2" s="29"/>
      <c r="L2" s="29"/>
      <c r="M2" s="162"/>
    </row>
    <row r="3" spans="1:13" s="30" customFormat="1" x14ac:dyDescent="0.25">
      <c r="A3" s="435" t="s">
        <v>314</v>
      </c>
      <c r="B3" s="436"/>
      <c r="C3" s="436"/>
      <c r="D3" s="436"/>
      <c r="E3" s="436"/>
      <c r="F3" s="436"/>
      <c r="G3" s="436"/>
      <c r="H3" s="436"/>
      <c r="I3" s="436"/>
      <c r="J3" s="436"/>
      <c r="K3" s="436"/>
      <c r="L3" s="436"/>
    </row>
    <row r="4" spans="1:13" s="30" customFormat="1" ht="107.25" customHeight="1" x14ac:dyDescent="0.25">
      <c r="A4" s="435"/>
      <c r="B4" s="436"/>
      <c r="C4" s="436"/>
      <c r="D4" s="436"/>
      <c r="E4" s="436"/>
      <c r="F4" s="436"/>
      <c r="G4" s="436"/>
      <c r="H4" s="436"/>
      <c r="I4" s="436"/>
      <c r="J4" s="436"/>
      <c r="K4" s="436"/>
      <c r="L4" s="436"/>
    </row>
    <row r="5" spans="1:13" ht="21" customHeight="1" x14ac:dyDescent="0.35">
      <c r="A5" s="437" t="s">
        <v>174</v>
      </c>
      <c r="B5" s="437"/>
      <c r="C5" s="437"/>
      <c r="D5" s="437"/>
      <c r="E5" s="437"/>
      <c r="F5" s="437"/>
      <c r="G5" s="437"/>
      <c r="H5" s="437"/>
      <c r="I5" s="437"/>
      <c r="J5" s="29"/>
      <c r="K5" s="29"/>
      <c r="L5" s="29"/>
    </row>
    <row r="6" spans="1:13" s="37" customFormat="1" ht="31.5" x14ac:dyDescent="0.25">
      <c r="A6" s="119" t="s">
        <v>175</v>
      </c>
      <c r="B6" s="119" t="s">
        <v>176</v>
      </c>
      <c r="C6" s="119" t="s">
        <v>177</v>
      </c>
      <c r="D6" s="119" t="s">
        <v>178</v>
      </c>
      <c r="E6" s="119" t="s">
        <v>52</v>
      </c>
      <c r="F6" s="119" t="s">
        <v>179</v>
      </c>
      <c r="G6" s="119" t="s">
        <v>180</v>
      </c>
      <c r="H6" s="119" t="s">
        <v>181</v>
      </c>
      <c r="I6" s="120" t="s">
        <v>182</v>
      </c>
      <c r="J6" s="120" t="s">
        <v>183</v>
      </c>
      <c r="K6" s="121" t="s">
        <v>52</v>
      </c>
      <c r="L6" s="121" t="s">
        <v>184</v>
      </c>
    </row>
    <row r="7" spans="1:13" s="2" customFormat="1" x14ac:dyDescent="0.25">
      <c r="A7" s="103" t="s">
        <v>185</v>
      </c>
      <c r="B7" s="182"/>
      <c r="C7" s="117" t="s">
        <v>151</v>
      </c>
      <c r="D7" s="184" t="s">
        <v>186</v>
      </c>
      <c r="E7" s="113" t="s">
        <v>211</v>
      </c>
      <c r="F7" s="186" t="s">
        <v>187</v>
      </c>
      <c r="G7" s="187">
        <v>3</v>
      </c>
      <c r="H7" s="188">
        <v>50000</v>
      </c>
      <c r="I7" s="133">
        <f t="shared" ref="I7:I26" si="0">G7*H7</f>
        <v>150000</v>
      </c>
      <c r="J7" s="133"/>
      <c r="K7" s="2" t="str">
        <f>'Title II - Program Plan'!B5</f>
        <v>[Enter Strategy #1]</v>
      </c>
      <c r="L7" s="142">
        <f ca="1">SUMIF(E7:J26,K7,J7:J26)</f>
        <v>0</v>
      </c>
    </row>
    <row r="8" spans="1:13" x14ac:dyDescent="0.25">
      <c r="A8" s="57" t="s">
        <v>185</v>
      </c>
      <c r="B8" s="183"/>
      <c r="C8" s="117" t="s">
        <v>153</v>
      </c>
      <c r="D8" s="185" t="s">
        <v>186</v>
      </c>
      <c r="E8" s="118" t="s">
        <v>188</v>
      </c>
      <c r="F8" s="189" t="s">
        <v>189</v>
      </c>
      <c r="G8" s="190">
        <v>3</v>
      </c>
      <c r="H8" s="191">
        <v>25000</v>
      </c>
      <c r="I8" s="133">
        <f t="shared" si="0"/>
        <v>75000</v>
      </c>
      <c r="J8" s="133"/>
      <c r="K8" s="2" t="str">
        <f>'Title II - Program Plan'!B6</f>
        <v>[Enter Strategy #2]</v>
      </c>
      <c r="L8" s="142">
        <f ca="1">SUMIF(E8:I27,K8,I8:I27)</f>
        <v>75000</v>
      </c>
    </row>
    <row r="9" spans="1:13" x14ac:dyDescent="0.25">
      <c r="A9" s="57" t="s">
        <v>185</v>
      </c>
      <c r="B9" s="183"/>
      <c r="C9" s="117" t="s">
        <v>155</v>
      </c>
      <c r="D9" s="185" t="s">
        <v>186</v>
      </c>
      <c r="E9" s="118" t="s">
        <v>190</v>
      </c>
      <c r="F9" s="189" t="s">
        <v>191</v>
      </c>
      <c r="G9" s="190">
        <v>1</v>
      </c>
      <c r="H9" s="191">
        <v>15000</v>
      </c>
      <c r="I9" s="133">
        <f t="shared" si="0"/>
        <v>15000</v>
      </c>
      <c r="J9" s="133"/>
      <c r="K9" s="2" t="str">
        <f>'Title II - Program Plan'!B7</f>
        <v>[Enter Strategy #3]</v>
      </c>
      <c r="L9" s="142">
        <f ca="1">SUMIF(E9:I33,K9,I9:I33)</f>
        <v>15000</v>
      </c>
    </row>
    <row r="10" spans="1:13" x14ac:dyDescent="0.25">
      <c r="A10" s="57" t="s">
        <v>185</v>
      </c>
      <c r="B10" s="183"/>
      <c r="C10" s="117" t="s">
        <v>157</v>
      </c>
      <c r="D10" s="185" t="s">
        <v>192</v>
      </c>
      <c r="E10" s="118" t="s">
        <v>158</v>
      </c>
      <c r="F10" s="189" t="s">
        <v>191</v>
      </c>
      <c r="G10" s="190"/>
      <c r="H10" s="191"/>
      <c r="I10" s="133">
        <f t="shared" si="0"/>
        <v>0</v>
      </c>
      <c r="J10" s="133"/>
      <c r="K10" s="2" t="str">
        <f>'Title II - Program Plan'!B8</f>
        <v>[Enter Strategy #4]</v>
      </c>
      <c r="L10" s="142">
        <f ca="1">SUMIF(E10:I33,K10,I10:I33)</f>
        <v>0</v>
      </c>
    </row>
    <row r="11" spans="1:13" ht="16.5" x14ac:dyDescent="0.25">
      <c r="A11" s="57" t="s">
        <v>185</v>
      </c>
      <c r="B11" s="183"/>
      <c r="C11" s="117" t="s">
        <v>159</v>
      </c>
      <c r="D11" s="185"/>
      <c r="E11" s="118"/>
      <c r="F11" s="192"/>
      <c r="G11" s="190"/>
      <c r="H11" s="191"/>
      <c r="I11" s="133">
        <f t="shared" si="0"/>
        <v>0</v>
      </c>
      <c r="J11" s="133"/>
      <c r="K11" s="2" t="str">
        <f>'Title II - Program Plan'!B9</f>
        <v>[Enter Strategy #5]</v>
      </c>
      <c r="L11" s="142">
        <f ca="1">SUMIF(E21:I33,K11,I21:I33)</f>
        <v>0</v>
      </c>
    </row>
    <row r="12" spans="1:13" ht="16.5" x14ac:dyDescent="0.25">
      <c r="A12" s="57" t="s">
        <v>185</v>
      </c>
      <c r="B12" s="183"/>
      <c r="C12" s="117" t="s">
        <v>161</v>
      </c>
      <c r="D12" s="185"/>
      <c r="E12" s="118"/>
      <c r="F12" s="192"/>
      <c r="G12" s="190"/>
      <c r="H12" s="191"/>
      <c r="I12" s="133">
        <f t="shared" si="0"/>
        <v>0</v>
      </c>
      <c r="J12" s="133"/>
      <c r="K12" s="2" t="str">
        <f>'Title II - Program Plan'!B10</f>
        <v>[Enter Strategy #6]</v>
      </c>
      <c r="L12" s="142">
        <f ca="1">SUMIF(E22:I33,K12,I22:I33)</f>
        <v>0</v>
      </c>
    </row>
    <row r="13" spans="1:13" ht="16.5" x14ac:dyDescent="0.25">
      <c r="A13" s="57" t="s">
        <v>185</v>
      </c>
      <c r="B13" s="183"/>
      <c r="C13" s="117" t="s">
        <v>163</v>
      </c>
      <c r="D13" s="185"/>
      <c r="E13" s="118"/>
      <c r="F13" s="192"/>
      <c r="G13" s="190"/>
      <c r="H13" s="191"/>
      <c r="I13" s="133">
        <f t="shared" si="0"/>
        <v>0</v>
      </c>
      <c r="J13" s="133"/>
      <c r="K13" s="2" t="str">
        <f>'Title II - Program Plan'!B11</f>
        <v>[Enter Strategy #7]</v>
      </c>
      <c r="L13" s="142">
        <f ca="1">SUMIF(E23:I33,K13,I23:I33)</f>
        <v>0</v>
      </c>
    </row>
    <row r="14" spans="1:13" ht="16.5" x14ac:dyDescent="0.25">
      <c r="A14" s="57" t="s">
        <v>185</v>
      </c>
      <c r="B14" s="183"/>
      <c r="C14" s="117" t="s">
        <v>165</v>
      </c>
      <c r="D14" s="185"/>
      <c r="E14" s="118"/>
      <c r="F14" s="192"/>
      <c r="G14" s="190"/>
      <c r="H14" s="191"/>
      <c r="I14" s="133">
        <f t="shared" si="0"/>
        <v>0</v>
      </c>
      <c r="J14" s="133"/>
      <c r="K14" s="2" t="str">
        <f>'Title II - Program Plan'!B12</f>
        <v>[Enter Strategy #8]</v>
      </c>
      <c r="L14" s="142">
        <f ca="1">SUMIF(E24:I33,K14,I24:I33)</f>
        <v>0</v>
      </c>
    </row>
    <row r="15" spans="1:13" ht="16.5" x14ac:dyDescent="0.25">
      <c r="A15" s="57" t="s">
        <v>185</v>
      </c>
      <c r="B15" s="183"/>
      <c r="C15" s="117" t="s">
        <v>167</v>
      </c>
      <c r="D15" s="185"/>
      <c r="E15" s="118"/>
      <c r="F15" s="192"/>
      <c r="G15" s="190"/>
      <c r="H15" s="191"/>
      <c r="I15" s="133">
        <f t="shared" si="0"/>
        <v>0</v>
      </c>
      <c r="J15" s="133"/>
      <c r="K15" s="2" t="str">
        <f>'Title II - Program Plan'!B13</f>
        <v>[Enter Strategy #9]</v>
      </c>
      <c r="L15" s="142">
        <f ca="1">SUMIF(E25:I33,K15,I25:I33)</f>
        <v>0</v>
      </c>
    </row>
    <row r="16" spans="1:13" ht="16.5" x14ac:dyDescent="0.25">
      <c r="A16" s="57" t="s">
        <v>185</v>
      </c>
      <c r="B16" s="183"/>
      <c r="C16" s="117" t="s">
        <v>169</v>
      </c>
      <c r="D16" s="185"/>
      <c r="E16" s="118"/>
      <c r="F16" s="192"/>
      <c r="G16" s="190"/>
      <c r="H16" s="191"/>
      <c r="I16" s="133">
        <f t="shared" si="0"/>
        <v>0</v>
      </c>
      <c r="J16" s="133"/>
      <c r="K16" s="2" t="str">
        <f>'Title II - Program Plan'!B14</f>
        <v>[Enter Strategy #10]</v>
      </c>
      <c r="L16" s="142">
        <f ca="1">SUMIF(E26:I33,K16,I26:I33)</f>
        <v>0</v>
      </c>
    </row>
    <row r="17" spans="1:12" ht="16.5" x14ac:dyDescent="0.25">
      <c r="A17" s="57" t="s">
        <v>185</v>
      </c>
      <c r="B17" s="183"/>
      <c r="C17" s="117" t="s">
        <v>193</v>
      </c>
      <c r="D17" s="185"/>
      <c r="E17" s="118"/>
      <c r="F17" s="192"/>
      <c r="G17" s="190"/>
      <c r="H17" s="191"/>
      <c r="I17" s="133">
        <f t="shared" si="0"/>
        <v>0</v>
      </c>
      <c r="J17" s="133"/>
      <c r="L17" s="141"/>
    </row>
    <row r="18" spans="1:12" ht="16.5" x14ac:dyDescent="0.25">
      <c r="A18" s="57" t="s">
        <v>185</v>
      </c>
      <c r="B18" s="183"/>
      <c r="C18" s="117" t="s">
        <v>194</v>
      </c>
      <c r="D18" s="185"/>
      <c r="E18" s="118"/>
      <c r="F18" s="192"/>
      <c r="G18" s="190"/>
      <c r="H18" s="191"/>
      <c r="I18" s="133">
        <f t="shared" si="0"/>
        <v>0</v>
      </c>
      <c r="J18" s="133"/>
      <c r="L18" s="141"/>
    </row>
    <row r="19" spans="1:12" ht="16.5" x14ac:dyDescent="0.25">
      <c r="A19" s="57" t="s">
        <v>185</v>
      </c>
      <c r="B19" s="183"/>
      <c r="C19" s="117" t="s">
        <v>195</v>
      </c>
      <c r="D19" s="185"/>
      <c r="E19" s="118"/>
      <c r="F19" s="192"/>
      <c r="G19" s="190"/>
      <c r="H19" s="191"/>
      <c r="I19" s="133">
        <f t="shared" si="0"/>
        <v>0</v>
      </c>
      <c r="J19" s="133"/>
      <c r="L19" s="141"/>
    </row>
    <row r="20" spans="1:12" ht="16.5" x14ac:dyDescent="0.25">
      <c r="A20" s="57" t="s">
        <v>185</v>
      </c>
      <c r="B20" s="183"/>
      <c r="C20" s="117" t="s">
        <v>196</v>
      </c>
      <c r="D20" s="185"/>
      <c r="E20" s="118"/>
      <c r="F20" s="192"/>
      <c r="G20" s="190"/>
      <c r="H20" s="191"/>
      <c r="I20" s="133">
        <f t="shared" si="0"/>
        <v>0</v>
      </c>
      <c r="J20" s="133"/>
      <c r="L20" s="141"/>
    </row>
    <row r="21" spans="1:12" ht="16.5" x14ac:dyDescent="0.25">
      <c r="A21" s="57" t="s">
        <v>185</v>
      </c>
      <c r="B21" s="183"/>
      <c r="C21" s="117" t="s">
        <v>197</v>
      </c>
      <c r="D21" s="185"/>
      <c r="E21" s="118"/>
      <c r="F21" s="192"/>
      <c r="G21" s="190"/>
      <c r="H21" s="191"/>
      <c r="I21" s="133">
        <f t="shared" si="0"/>
        <v>0</v>
      </c>
      <c r="J21" s="133"/>
      <c r="L21" s="141"/>
    </row>
    <row r="22" spans="1:12" ht="16.5" x14ac:dyDescent="0.25">
      <c r="A22" s="57" t="s">
        <v>185</v>
      </c>
      <c r="B22" s="183"/>
      <c r="C22" s="117" t="s">
        <v>198</v>
      </c>
      <c r="D22" s="185"/>
      <c r="E22" s="118"/>
      <c r="F22" s="192"/>
      <c r="G22" s="190"/>
      <c r="H22" s="191"/>
      <c r="I22" s="133">
        <f t="shared" si="0"/>
        <v>0</v>
      </c>
      <c r="J22" s="133"/>
      <c r="L22" s="141"/>
    </row>
    <row r="23" spans="1:12" ht="16.5" x14ac:dyDescent="0.25">
      <c r="A23" s="57" t="s">
        <v>185</v>
      </c>
      <c r="B23" s="183"/>
      <c r="C23" s="117" t="s">
        <v>199</v>
      </c>
      <c r="D23" s="185"/>
      <c r="E23" s="118"/>
      <c r="F23" s="192"/>
      <c r="G23" s="190"/>
      <c r="H23" s="191"/>
      <c r="I23" s="133">
        <f t="shared" si="0"/>
        <v>0</v>
      </c>
      <c r="J23" s="133"/>
      <c r="L23" s="141"/>
    </row>
    <row r="24" spans="1:12" ht="16.5" x14ac:dyDescent="0.25">
      <c r="A24" s="57" t="s">
        <v>185</v>
      </c>
      <c r="B24" s="183"/>
      <c r="C24" s="117" t="s">
        <v>200</v>
      </c>
      <c r="D24" s="185"/>
      <c r="E24" s="118"/>
      <c r="F24" s="192"/>
      <c r="G24" s="190"/>
      <c r="H24" s="191"/>
      <c r="I24" s="133">
        <f t="shared" si="0"/>
        <v>0</v>
      </c>
      <c r="J24" s="133"/>
      <c r="L24" s="141"/>
    </row>
    <row r="25" spans="1:12" x14ac:dyDescent="0.25">
      <c r="A25" s="57" t="s">
        <v>185</v>
      </c>
      <c r="B25" s="183"/>
      <c r="C25" s="117" t="s">
        <v>201</v>
      </c>
      <c r="D25" s="185"/>
      <c r="E25" s="118"/>
      <c r="F25" s="193"/>
      <c r="G25" s="190"/>
      <c r="H25" s="191"/>
      <c r="I25" s="133">
        <f t="shared" si="0"/>
        <v>0</v>
      </c>
      <c r="J25" s="133"/>
      <c r="L25" s="141"/>
    </row>
    <row r="26" spans="1:12" ht="16.5" x14ac:dyDescent="0.25">
      <c r="A26" s="57" t="s">
        <v>185</v>
      </c>
      <c r="B26" s="183"/>
      <c r="C26" s="117" t="s">
        <v>202</v>
      </c>
      <c r="D26" s="185"/>
      <c r="E26" s="118"/>
      <c r="F26" s="192"/>
      <c r="G26" s="190"/>
      <c r="H26" s="191"/>
      <c r="I26" s="133">
        <f t="shared" si="0"/>
        <v>0</v>
      </c>
      <c r="J26" s="133"/>
      <c r="L26" s="141"/>
    </row>
    <row r="27" spans="1:12" ht="17.25" thickBot="1" x14ac:dyDescent="0.3">
      <c r="A27" s="27"/>
      <c r="B27" s="49"/>
      <c r="C27" s="110"/>
      <c r="D27" s="275"/>
      <c r="E27" s="109"/>
      <c r="F27" s="28"/>
      <c r="G27" s="111"/>
      <c r="H27" s="111"/>
      <c r="I27" s="134">
        <f>SUM(J7:J26)</f>
        <v>0</v>
      </c>
      <c r="J27" s="135"/>
      <c r="L27" s="141"/>
    </row>
    <row r="28" spans="1:12" ht="17.25" thickTop="1" x14ac:dyDescent="0.25">
      <c r="A28" s="123"/>
      <c r="B28" s="124"/>
      <c r="C28" s="125"/>
      <c r="D28" s="126"/>
      <c r="E28" s="127"/>
      <c r="F28" s="128"/>
      <c r="G28" s="129"/>
      <c r="H28" s="129"/>
      <c r="I28" s="130"/>
      <c r="J28" s="277"/>
      <c r="K28" s="29"/>
      <c r="L28" s="29"/>
    </row>
    <row r="29" spans="1:12" ht="148.5" customHeight="1" x14ac:dyDescent="0.25">
      <c r="A29" s="435" t="s">
        <v>315</v>
      </c>
      <c r="B29" s="436"/>
      <c r="C29" s="436"/>
      <c r="D29" s="436"/>
      <c r="E29" s="436"/>
      <c r="F29" s="436"/>
      <c r="G29" s="436"/>
      <c r="H29" s="436"/>
      <c r="I29" s="436"/>
      <c r="J29" s="436"/>
      <c r="K29" s="436"/>
      <c r="L29" s="436"/>
    </row>
    <row r="30" spans="1:12" ht="16.5" x14ac:dyDescent="0.25">
      <c r="A30" s="27"/>
      <c r="B30" s="49"/>
      <c r="C30" s="110"/>
      <c r="D30" s="275"/>
      <c r="E30" s="109"/>
      <c r="F30" s="28"/>
      <c r="G30" s="111"/>
      <c r="H30" s="111"/>
      <c r="I30" s="112"/>
      <c r="J30" s="2"/>
      <c r="L30" s="141"/>
    </row>
    <row r="31" spans="1:12" ht="21" customHeight="1" x14ac:dyDescent="0.35">
      <c r="A31" s="432" t="s">
        <v>204</v>
      </c>
      <c r="B31" s="432"/>
      <c r="C31" s="432"/>
      <c r="D31" s="432"/>
      <c r="E31" s="432"/>
      <c r="F31" s="432"/>
      <c r="G31" s="432"/>
      <c r="H31" s="432"/>
      <c r="I31" s="432"/>
      <c r="J31" s="277"/>
      <c r="K31" s="29"/>
      <c r="L31" s="29"/>
    </row>
    <row r="32" spans="1:12" ht="31.5" x14ac:dyDescent="0.25">
      <c r="A32" s="119" t="s">
        <v>175</v>
      </c>
      <c r="B32" s="119" t="s">
        <v>176</v>
      </c>
      <c r="C32" s="119" t="s">
        <v>177</v>
      </c>
      <c r="D32" s="119" t="s">
        <v>205</v>
      </c>
      <c r="E32" s="119" t="s">
        <v>178</v>
      </c>
      <c r="F32" s="119" t="s">
        <v>52</v>
      </c>
      <c r="G32" s="119" t="s">
        <v>206</v>
      </c>
      <c r="H32" s="119" t="s">
        <v>207</v>
      </c>
      <c r="I32" s="119" t="s">
        <v>208</v>
      </c>
      <c r="J32" s="120" t="s">
        <v>182</v>
      </c>
      <c r="K32" s="121" t="s">
        <v>147</v>
      </c>
      <c r="L32" s="121" t="s">
        <v>209</v>
      </c>
    </row>
    <row r="33" spans="1:13" ht="60" x14ac:dyDescent="0.25">
      <c r="A33" s="103" t="s">
        <v>210</v>
      </c>
      <c r="B33" s="182"/>
      <c r="C33" s="117" t="s">
        <v>151</v>
      </c>
      <c r="D33" s="194"/>
      <c r="E33" s="184" t="s">
        <v>186</v>
      </c>
      <c r="F33" s="131" t="s">
        <v>211</v>
      </c>
      <c r="G33" s="195" t="s">
        <v>212</v>
      </c>
      <c r="H33" s="187">
        <v>6</v>
      </c>
      <c r="I33" s="188">
        <v>450</v>
      </c>
      <c r="J33" s="136">
        <f>H33*I33</f>
        <v>2700</v>
      </c>
      <c r="K33" s="2" t="str">
        <f>'Title II - Program Plan'!B5</f>
        <v>[Enter Strategy #1]</v>
      </c>
      <c r="L33" s="142">
        <f ca="1">SUMIF(F33:J52,K33,J33:J52)</f>
        <v>2700</v>
      </c>
    </row>
    <row r="34" spans="1:13" ht="60" x14ac:dyDescent="0.25">
      <c r="A34" s="103" t="s">
        <v>210</v>
      </c>
      <c r="B34" s="183"/>
      <c r="C34" s="117" t="s">
        <v>153</v>
      </c>
      <c r="D34" s="194"/>
      <c r="E34" s="185" t="s">
        <v>186</v>
      </c>
      <c r="F34" s="132" t="s">
        <v>188</v>
      </c>
      <c r="G34" s="196" t="s">
        <v>213</v>
      </c>
      <c r="H34" s="190">
        <v>1</v>
      </c>
      <c r="I34" s="191">
        <v>54000</v>
      </c>
      <c r="J34" s="136">
        <f t="shared" ref="J34:J52" si="1">H34*I34</f>
        <v>54000</v>
      </c>
      <c r="K34" s="2" t="str">
        <f>'Title II - Program Plan'!B6</f>
        <v>[Enter Strategy #2]</v>
      </c>
      <c r="L34" s="142">
        <f ca="1">SUMIF(F34:J52,K34,I34:I53)</f>
        <v>54000</v>
      </c>
    </row>
    <row r="35" spans="1:13" x14ac:dyDescent="0.25">
      <c r="A35" s="103" t="s">
        <v>210</v>
      </c>
      <c r="B35" s="183"/>
      <c r="C35" s="117" t="s">
        <v>155</v>
      </c>
      <c r="D35" s="194"/>
      <c r="E35" s="185" t="s">
        <v>186</v>
      </c>
      <c r="F35" s="132" t="s">
        <v>190</v>
      </c>
      <c r="G35" s="196">
        <v>1</v>
      </c>
      <c r="H35" s="190"/>
      <c r="I35" s="191"/>
      <c r="J35" s="136">
        <f t="shared" si="1"/>
        <v>0</v>
      </c>
      <c r="K35" s="2" t="str">
        <f>'Title II - Program Plan'!B7</f>
        <v>[Enter Strategy #3]</v>
      </c>
      <c r="L35" s="142">
        <f ca="1">SUMIF(E35:I53,K35,I35:I53)</f>
        <v>0</v>
      </c>
    </row>
    <row r="36" spans="1:13" s="26" customFormat="1" x14ac:dyDescent="0.25">
      <c r="A36" s="103" t="s">
        <v>210</v>
      </c>
      <c r="B36" s="183"/>
      <c r="C36" s="117" t="s">
        <v>157</v>
      </c>
      <c r="D36" s="194"/>
      <c r="E36" s="185" t="s">
        <v>192</v>
      </c>
      <c r="F36" s="132" t="s">
        <v>158</v>
      </c>
      <c r="G36" s="196"/>
      <c r="H36" s="190"/>
      <c r="I36" s="191"/>
      <c r="J36" s="136">
        <f t="shared" si="1"/>
        <v>0</v>
      </c>
      <c r="K36" s="2" t="str">
        <f>'Title II - Program Plan'!B8</f>
        <v>[Enter Strategy #4]</v>
      </c>
      <c r="L36" s="142">
        <f t="shared" ref="L36:L42" ca="1" si="2">SUMIF(E36:I53,K36,I36:I53)</f>
        <v>0</v>
      </c>
      <c r="M36" s="154"/>
    </row>
    <row r="37" spans="1:13" s="26" customFormat="1" x14ac:dyDescent="0.25">
      <c r="A37" s="103" t="s">
        <v>210</v>
      </c>
      <c r="B37" s="183"/>
      <c r="C37" s="117" t="s">
        <v>159</v>
      </c>
      <c r="D37" s="194"/>
      <c r="E37" s="185"/>
      <c r="F37" s="132"/>
      <c r="G37" s="196"/>
      <c r="H37" s="190"/>
      <c r="I37" s="191"/>
      <c r="J37" s="136">
        <f t="shared" si="1"/>
        <v>0</v>
      </c>
      <c r="K37" s="2" t="str">
        <f>'Title II - Program Plan'!B9</f>
        <v>[Enter Strategy #5]</v>
      </c>
      <c r="L37" s="142">
        <f t="shared" ca="1" si="2"/>
        <v>0</v>
      </c>
      <c r="M37" s="154"/>
    </row>
    <row r="38" spans="1:13" s="26" customFormat="1" x14ac:dyDescent="0.25">
      <c r="A38" s="103" t="s">
        <v>210</v>
      </c>
      <c r="B38" s="183"/>
      <c r="C38" s="117" t="s">
        <v>161</v>
      </c>
      <c r="D38" s="194"/>
      <c r="E38" s="185"/>
      <c r="F38" s="132"/>
      <c r="G38" s="196"/>
      <c r="H38" s="190"/>
      <c r="I38" s="191"/>
      <c r="J38" s="136">
        <f t="shared" si="1"/>
        <v>0</v>
      </c>
      <c r="K38" s="2" t="str">
        <f>'Title II - Program Plan'!B10</f>
        <v>[Enter Strategy #6]</v>
      </c>
      <c r="L38" s="142">
        <f t="shared" ca="1" si="2"/>
        <v>0</v>
      </c>
      <c r="M38" s="154"/>
    </row>
    <row r="39" spans="1:13" s="26" customFormat="1" x14ac:dyDescent="0.25">
      <c r="A39" s="103" t="s">
        <v>210</v>
      </c>
      <c r="B39" s="183"/>
      <c r="C39" s="117" t="s">
        <v>163</v>
      </c>
      <c r="D39" s="194"/>
      <c r="E39" s="185"/>
      <c r="F39" s="132"/>
      <c r="G39" s="196"/>
      <c r="H39" s="190"/>
      <c r="I39" s="191"/>
      <c r="J39" s="136">
        <f t="shared" si="1"/>
        <v>0</v>
      </c>
      <c r="K39" s="2" t="str">
        <f>'Title II - Program Plan'!B11</f>
        <v>[Enter Strategy #7]</v>
      </c>
      <c r="L39" s="142">
        <f t="shared" ca="1" si="2"/>
        <v>0</v>
      </c>
      <c r="M39" s="154"/>
    </row>
    <row r="40" spans="1:13" s="26" customFormat="1" x14ac:dyDescent="0.25">
      <c r="A40" s="103" t="s">
        <v>210</v>
      </c>
      <c r="B40" s="183"/>
      <c r="C40" s="117" t="s">
        <v>165</v>
      </c>
      <c r="D40" s="194"/>
      <c r="E40" s="185"/>
      <c r="F40" s="132"/>
      <c r="G40" s="196"/>
      <c r="H40" s="190"/>
      <c r="I40" s="191"/>
      <c r="J40" s="136">
        <f t="shared" si="1"/>
        <v>0</v>
      </c>
      <c r="K40" s="2" t="str">
        <f>'Title II - Program Plan'!B12</f>
        <v>[Enter Strategy #8]</v>
      </c>
      <c r="L40" s="142">
        <f t="shared" ca="1" si="2"/>
        <v>0</v>
      </c>
      <c r="M40" s="154"/>
    </row>
    <row r="41" spans="1:13" s="26" customFormat="1" x14ac:dyDescent="0.25">
      <c r="A41" s="103" t="s">
        <v>210</v>
      </c>
      <c r="B41" s="183"/>
      <c r="C41" s="117" t="s">
        <v>167</v>
      </c>
      <c r="D41" s="194"/>
      <c r="E41" s="185"/>
      <c r="F41" s="132"/>
      <c r="G41" s="196"/>
      <c r="H41" s="190"/>
      <c r="I41" s="191"/>
      <c r="J41" s="136">
        <f t="shared" si="1"/>
        <v>0</v>
      </c>
      <c r="K41" s="2" t="str">
        <f>'Title II - Program Plan'!B13</f>
        <v>[Enter Strategy #9]</v>
      </c>
      <c r="L41" s="142">
        <f t="shared" ca="1" si="2"/>
        <v>0</v>
      </c>
      <c r="M41" s="154"/>
    </row>
    <row r="42" spans="1:13" s="26" customFormat="1" x14ac:dyDescent="0.25">
      <c r="A42" s="103" t="s">
        <v>210</v>
      </c>
      <c r="B42" s="183"/>
      <c r="C42" s="117" t="s">
        <v>169</v>
      </c>
      <c r="D42" s="194"/>
      <c r="E42" s="185"/>
      <c r="F42" s="132"/>
      <c r="G42" s="196"/>
      <c r="H42" s="190"/>
      <c r="I42" s="191"/>
      <c r="J42" s="136">
        <f t="shared" si="1"/>
        <v>0</v>
      </c>
      <c r="K42" s="2" t="str">
        <f>'Title II - Program Plan'!B14</f>
        <v>[Enter Strategy #10]</v>
      </c>
      <c r="L42" s="142">
        <f t="shared" ca="1" si="2"/>
        <v>0</v>
      </c>
      <c r="M42" s="154"/>
    </row>
    <row r="43" spans="1:13" s="26" customFormat="1" x14ac:dyDescent="0.25">
      <c r="A43" s="103" t="s">
        <v>210</v>
      </c>
      <c r="B43" s="183"/>
      <c r="C43" s="117" t="s">
        <v>193</v>
      </c>
      <c r="D43" s="194"/>
      <c r="E43" s="185"/>
      <c r="F43" s="132"/>
      <c r="G43" s="196"/>
      <c r="H43" s="190"/>
      <c r="I43" s="191"/>
      <c r="J43" s="136">
        <f t="shared" si="1"/>
        <v>0</v>
      </c>
      <c r="K43"/>
      <c r="L43" s="141"/>
      <c r="M43" s="154"/>
    </row>
    <row r="44" spans="1:13" s="26" customFormat="1" x14ac:dyDescent="0.25">
      <c r="A44" s="103" t="s">
        <v>210</v>
      </c>
      <c r="B44" s="183"/>
      <c r="C44" s="117" t="s">
        <v>194</v>
      </c>
      <c r="D44" s="194"/>
      <c r="E44" s="185"/>
      <c r="F44" s="132"/>
      <c r="G44" s="196"/>
      <c r="H44" s="190"/>
      <c r="I44" s="191"/>
      <c r="J44" s="136">
        <f t="shared" si="1"/>
        <v>0</v>
      </c>
      <c r="K44"/>
      <c r="L44" s="141"/>
      <c r="M44" s="154"/>
    </row>
    <row r="45" spans="1:13" s="26" customFormat="1" x14ac:dyDescent="0.25">
      <c r="A45" s="103" t="s">
        <v>210</v>
      </c>
      <c r="B45" s="183"/>
      <c r="C45" s="117" t="s">
        <v>195</v>
      </c>
      <c r="D45" s="194"/>
      <c r="E45" s="185"/>
      <c r="F45" s="132"/>
      <c r="G45" s="196"/>
      <c r="H45" s="190"/>
      <c r="I45" s="191"/>
      <c r="J45" s="136">
        <f t="shared" si="1"/>
        <v>0</v>
      </c>
      <c r="K45"/>
      <c r="L45" s="141"/>
      <c r="M45" s="154"/>
    </row>
    <row r="46" spans="1:13" s="26" customFormat="1" x14ac:dyDescent="0.25">
      <c r="A46" s="103" t="s">
        <v>210</v>
      </c>
      <c r="B46" s="183"/>
      <c r="C46" s="117" t="s">
        <v>196</v>
      </c>
      <c r="D46" s="194"/>
      <c r="E46" s="185"/>
      <c r="F46" s="132"/>
      <c r="G46" s="196"/>
      <c r="H46" s="190"/>
      <c r="I46" s="191"/>
      <c r="J46" s="136">
        <f t="shared" si="1"/>
        <v>0</v>
      </c>
      <c r="K46"/>
      <c r="L46" s="141"/>
      <c r="M46" s="154"/>
    </row>
    <row r="47" spans="1:13" s="26" customFormat="1" x14ac:dyDescent="0.25">
      <c r="A47" s="103" t="s">
        <v>210</v>
      </c>
      <c r="B47" s="183"/>
      <c r="C47" s="117" t="s">
        <v>197</v>
      </c>
      <c r="D47" s="194"/>
      <c r="E47" s="185"/>
      <c r="F47" s="132"/>
      <c r="G47" s="196"/>
      <c r="H47" s="190"/>
      <c r="I47" s="191"/>
      <c r="J47" s="136">
        <f t="shared" si="1"/>
        <v>0</v>
      </c>
      <c r="K47"/>
      <c r="L47" s="141"/>
      <c r="M47" s="154"/>
    </row>
    <row r="48" spans="1:13" x14ac:dyDescent="0.25">
      <c r="A48" s="103" t="s">
        <v>210</v>
      </c>
      <c r="B48" s="183"/>
      <c r="C48" s="117" t="s">
        <v>198</v>
      </c>
      <c r="D48" s="194"/>
      <c r="E48" s="185"/>
      <c r="F48" s="132"/>
      <c r="G48" s="190"/>
      <c r="H48" s="190"/>
      <c r="I48" s="191"/>
      <c r="J48" s="136">
        <f t="shared" si="1"/>
        <v>0</v>
      </c>
      <c r="L48" s="141"/>
    </row>
    <row r="49" spans="1:12" x14ac:dyDescent="0.25">
      <c r="A49" s="103" t="s">
        <v>210</v>
      </c>
      <c r="B49" s="183"/>
      <c r="C49" s="117" t="s">
        <v>199</v>
      </c>
      <c r="D49" s="194"/>
      <c r="E49" s="185"/>
      <c r="F49" s="132"/>
      <c r="G49" s="190"/>
      <c r="H49" s="190"/>
      <c r="I49" s="191"/>
      <c r="J49" s="136">
        <f t="shared" si="1"/>
        <v>0</v>
      </c>
      <c r="L49" s="141"/>
    </row>
    <row r="50" spans="1:12" x14ac:dyDescent="0.25">
      <c r="A50" s="103" t="s">
        <v>210</v>
      </c>
      <c r="B50" s="183"/>
      <c r="C50" s="117" t="s">
        <v>200</v>
      </c>
      <c r="D50" s="194"/>
      <c r="E50" s="185"/>
      <c r="F50" s="132"/>
      <c r="G50" s="190"/>
      <c r="H50" s="190"/>
      <c r="I50" s="191"/>
      <c r="J50" s="136">
        <f t="shared" si="1"/>
        <v>0</v>
      </c>
      <c r="L50" s="141"/>
    </row>
    <row r="51" spans="1:12" x14ac:dyDescent="0.25">
      <c r="A51" s="103" t="s">
        <v>210</v>
      </c>
      <c r="B51" s="183"/>
      <c r="C51" s="117" t="s">
        <v>201</v>
      </c>
      <c r="D51" s="194"/>
      <c r="E51" s="185"/>
      <c r="F51" s="132"/>
      <c r="G51" s="190"/>
      <c r="H51" s="190"/>
      <c r="I51" s="191"/>
      <c r="J51" s="136">
        <f t="shared" si="1"/>
        <v>0</v>
      </c>
      <c r="L51" s="141"/>
    </row>
    <row r="52" spans="1:12" x14ac:dyDescent="0.25">
      <c r="A52" s="103" t="s">
        <v>210</v>
      </c>
      <c r="B52" s="183"/>
      <c r="C52" s="117" t="s">
        <v>202</v>
      </c>
      <c r="D52" s="194"/>
      <c r="E52" s="185"/>
      <c r="F52" s="132"/>
      <c r="G52" s="190"/>
      <c r="H52" s="190"/>
      <c r="I52" s="191"/>
      <c r="J52" s="136">
        <f t="shared" si="1"/>
        <v>0</v>
      </c>
      <c r="L52" s="141"/>
    </row>
    <row r="53" spans="1:12" ht="17.25" thickBot="1" x14ac:dyDescent="0.3">
      <c r="A53" s="27"/>
      <c r="B53" s="49"/>
      <c r="C53" s="110"/>
      <c r="D53" s="275"/>
      <c r="E53" s="109"/>
      <c r="F53" s="28"/>
      <c r="G53" s="111"/>
      <c r="H53" s="111"/>
      <c r="I53" s="94"/>
      <c r="J53" s="137">
        <f>SUM(J33:J52)</f>
        <v>56700</v>
      </c>
      <c r="L53" s="141"/>
    </row>
    <row r="54" spans="1:12" ht="17.25" thickTop="1" x14ac:dyDescent="0.25">
      <c r="A54" s="51"/>
      <c r="C54" s="27"/>
      <c r="D54" s="49"/>
      <c r="E54" s="110"/>
      <c r="F54" s="275"/>
      <c r="G54" s="109"/>
      <c r="H54" s="109"/>
      <c r="I54" s="28"/>
      <c r="L54" s="141"/>
    </row>
    <row r="55" spans="1:12" ht="21" x14ac:dyDescent="0.35">
      <c r="A55" s="432" t="s">
        <v>214</v>
      </c>
      <c r="B55" s="432"/>
      <c r="C55" s="432"/>
      <c r="D55" s="432"/>
      <c r="E55" s="432"/>
      <c r="F55" s="432"/>
      <c r="G55" s="432"/>
      <c r="H55" s="432"/>
      <c r="I55" s="432"/>
      <c r="J55" s="277"/>
      <c r="K55" s="29"/>
      <c r="L55" s="141"/>
    </row>
    <row r="56" spans="1:12" ht="31.5" x14ac:dyDescent="0.25">
      <c r="A56" s="119" t="s">
        <v>175</v>
      </c>
      <c r="B56" s="119" t="s">
        <v>176</v>
      </c>
      <c r="C56" s="119" t="s">
        <v>177</v>
      </c>
      <c r="D56" s="119" t="s">
        <v>215</v>
      </c>
      <c r="E56" s="119" t="s">
        <v>178</v>
      </c>
      <c r="F56" s="119" t="s">
        <v>52</v>
      </c>
      <c r="G56" s="119" t="s">
        <v>206</v>
      </c>
      <c r="H56" s="119" t="s">
        <v>207</v>
      </c>
      <c r="I56" s="119" t="s">
        <v>216</v>
      </c>
      <c r="J56" s="120" t="s">
        <v>182</v>
      </c>
      <c r="K56" s="121" t="s">
        <v>147</v>
      </c>
      <c r="L56" s="121" t="s">
        <v>217</v>
      </c>
    </row>
    <row r="57" spans="1:12" x14ac:dyDescent="0.25">
      <c r="A57" s="103" t="s">
        <v>218</v>
      </c>
      <c r="B57" s="182"/>
      <c r="C57" s="117" t="s">
        <v>151</v>
      </c>
      <c r="D57" s="194"/>
      <c r="E57" s="184" t="s">
        <v>186</v>
      </c>
      <c r="F57" s="113" t="s">
        <v>211</v>
      </c>
      <c r="G57" s="187">
        <v>1</v>
      </c>
      <c r="H57" s="187"/>
      <c r="I57" s="187"/>
      <c r="J57" s="136">
        <v>100000</v>
      </c>
      <c r="K57" s="2" t="str">
        <f>'Title II - Program Plan'!B5</f>
        <v>[Enter Strategy #1]</v>
      </c>
      <c r="L57" s="142">
        <f ca="1">SUMIF(F57:J76,K57,J57:J76)</f>
        <v>100000</v>
      </c>
    </row>
    <row r="58" spans="1:12" x14ac:dyDescent="0.25">
      <c r="A58" s="103" t="s">
        <v>218</v>
      </c>
      <c r="B58" s="183"/>
      <c r="C58" s="117" t="s">
        <v>153</v>
      </c>
      <c r="D58" s="194"/>
      <c r="E58" s="185" t="s">
        <v>186</v>
      </c>
      <c r="F58" s="118" t="s">
        <v>188</v>
      </c>
      <c r="G58" s="190">
        <v>1</v>
      </c>
      <c r="H58" s="190"/>
      <c r="I58" s="190"/>
      <c r="J58" s="138">
        <v>50000</v>
      </c>
      <c r="K58" s="2" t="str">
        <f>'Title II - Program Plan'!B6</f>
        <v>[Enter Strategy #2]</v>
      </c>
      <c r="L58" s="142">
        <f ca="1">SUMIF(F58:J76,K58,J58:J77)</f>
        <v>50000</v>
      </c>
    </row>
    <row r="59" spans="1:12" x14ac:dyDescent="0.25">
      <c r="A59" s="103" t="s">
        <v>218</v>
      </c>
      <c r="B59" s="183"/>
      <c r="C59" s="117" t="s">
        <v>155</v>
      </c>
      <c r="D59" s="194"/>
      <c r="E59" s="185" t="s">
        <v>186</v>
      </c>
      <c r="F59" s="118" t="s">
        <v>190</v>
      </c>
      <c r="G59" s="190">
        <v>1</v>
      </c>
      <c r="H59" s="190"/>
      <c r="I59" s="190"/>
      <c r="J59" s="138">
        <v>25000</v>
      </c>
      <c r="K59" s="2" t="str">
        <f>'Title II - Program Plan'!B7</f>
        <v>[Enter Strategy #3]</v>
      </c>
      <c r="L59" s="142">
        <f ca="1">SUMIF(E59:J77,K59,J59:J77)</f>
        <v>0</v>
      </c>
    </row>
    <row r="60" spans="1:12" x14ac:dyDescent="0.25">
      <c r="A60" s="103" t="s">
        <v>218</v>
      </c>
      <c r="B60" s="183"/>
      <c r="C60" s="117" t="s">
        <v>157</v>
      </c>
      <c r="D60" s="194"/>
      <c r="E60" s="185" t="s">
        <v>192</v>
      </c>
      <c r="F60" s="118" t="s">
        <v>158</v>
      </c>
      <c r="G60" s="190"/>
      <c r="H60" s="190"/>
      <c r="I60" s="190"/>
      <c r="J60" s="138">
        <v>2400</v>
      </c>
      <c r="K60" s="2" t="str">
        <f>'Title II - Program Plan'!B8</f>
        <v>[Enter Strategy #4]</v>
      </c>
      <c r="L60" s="142">
        <f ca="1">SUMIF(E60:J77,K60,J60:J77)</f>
        <v>0</v>
      </c>
    </row>
    <row r="61" spans="1:12" x14ac:dyDescent="0.25">
      <c r="A61" s="103" t="s">
        <v>218</v>
      </c>
      <c r="B61" s="183"/>
      <c r="C61" s="117" t="s">
        <v>159</v>
      </c>
      <c r="D61" s="194"/>
      <c r="E61" s="185"/>
      <c r="F61" s="118"/>
      <c r="G61" s="190"/>
      <c r="H61" s="190"/>
      <c r="I61" s="190"/>
      <c r="J61" s="138"/>
      <c r="K61" s="2" t="str">
        <f>'Title II - Program Plan'!B9</f>
        <v>[Enter Strategy #5]</v>
      </c>
      <c r="L61" s="142">
        <f t="shared" ref="L61:L66" ca="1" si="3">SUMIF(E61:I78,K61,I61:I78)</f>
        <v>0</v>
      </c>
    </row>
    <row r="62" spans="1:12" x14ac:dyDescent="0.25">
      <c r="A62" s="103" t="s">
        <v>218</v>
      </c>
      <c r="B62" s="183"/>
      <c r="C62" s="117" t="s">
        <v>161</v>
      </c>
      <c r="D62" s="194"/>
      <c r="E62" s="185"/>
      <c r="F62" s="118"/>
      <c r="G62" s="190"/>
      <c r="H62" s="190"/>
      <c r="I62" s="190"/>
      <c r="J62" s="138"/>
      <c r="K62" s="2" t="str">
        <f>'Title II - Program Plan'!B10</f>
        <v>[Enter Strategy #6]</v>
      </c>
      <c r="L62" s="142">
        <f t="shared" ca="1" si="3"/>
        <v>0</v>
      </c>
    </row>
    <row r="63" spans="1:12" x14ac:dyDescent="0.25">
      <c r="A63" s="103" t="s">
        <v>218</v>
      </c>
      <c r="B63" s="183"/>
      <c r="C63" s="117" t="s">
        <v>163</v>
      </c>
      <c r="D63" s="194"/>
      <c r="E63" s="185"/>
      <c r="F63" s="118"/>
      <c r="G63" s="190"/>
      <c r="H63" s="190"/>
      <c r="I63" s="190"/>
      <c r="J63" s="138"/>
      <c r="K63" s="2" t="str">
        <f>'Title II - Program Plan'!B11</f>
        <v>[Enter Strategy #7]</v>
      </c>
      <c r="L63" s="142">
        <f t="shared" ca="1" si="3"/>
        <v>0</v>
      </c>
    </row>
    <row r="64" spans="1:12" x14ac:dyDescent="0.25">
      <c r="A64" s="103" t="s">
        <v>218</v>
      </c>
      <c r="B64" s="183"/>
      <c r="C64" s="117" t="s">
        <v>165</v>
      </c>
      <c r="D64" s="194"/>
      <c r="E64" s="185"/>
      <c r="F64" s="118"/>
      <c r="G64" s="190"/>
      <c r="H64" s="190"/>
      <c r="I64" s="190"/>
      <c r="J64" s="138"/>
      <c r="K64" s="2" t="str">
        <f>'Title II - Program Plan'!B12</f>
        <v>[Enter Strategy #8]</v>
      </c>
      <c r="L64" s="142">
        <f t="shared" ca="1" si="3"/>
        <v>0</v>
      </c>
    </row>
    <row r="65" spans="1:12" x14ac:dyDescent="0.25">
      <c r="A65" s="103" t="s">
        <v>218</v>
      </c>
      <c r="B65" s="183"/>
      <c r="C65" s="117" t="s">
        <v>167</v>
      </c>
      <c r="D65" s="194"/>
      <c r="E65" s="185"/>
      <c r="F65" s="118"/>
      <c r="G65" s="190"/>
      <c r="H65" s="190"/>
      <c r="I65" s="190"/>
      <c r="J65" s="138"/>
      <c r="K65" s="2" t="str">
        <f>'Title II - Program Plan'!B13</f>
        <v>[Enter Strategy #9]</v>
      </c>
      <c r="L65" s="142">
        <f t="shared" ca="1" si="3"/>
        <v>0</v>
      </c>
    </row>
    <row r="66" spans="1:12" x14ac:dyDescent="0.25">
      <c r="A66" s="103" t="s">
        <v>218</v>
      </c>
      <c r="B66" s="183"/>
      <c r="C66" s="117" t="s">
        <v>169</v>
      </c>
      <c r="D66" s="194"/>
      <c r="E66" s="185"/>
      <c r="F66" s="118"/>
      <c r="G66" s="190"/>
      <c r="H66" s="190"/>
      <c r="I66" s="190"/>
      <c r="J66" s="138"/>
      <c r="K66" s="2" t="str">
        <f>'Title II - Program Plan'!B14</f>
        <v>[Enter Strategy #10]</v>
      </c>
      <c r="L66" s="142">
        <f t="shared" ca="1" si="3"/>
        <v>0</v>
      </c>
    </row>
    <row r="67" spans="1:12" x14ac:dyDescent="0.25">
      <c r="A67" s="103" t="s">
        <v>218</v>
      </c>
      <c r="B67" s="183"/>
      <c r="C67" s="117" t="s">
        <v>193</v>
      </c>
      <c r="D67" s="194"/>
      <c r="E67" s="185"/>
      <c r="F67" s="118"/>
      <c r="G67" s="190"/>
      <c r="H67" s="190"/>
      <c r="I67" s="190"/>
      <c r="J67" s="138"/>
      <c r="L67" s="141"/>
    </row>
    <row r="68" spans="1:12" x14ac:dyDescent="0.25">
      <c r="A68" s="103" t="s">
        <v>218</v>
      </c>
      <c r="B68" s="183"/>
      <c r="C68" s="117" t="s">
        <v>194</v>
      </c>
      <c r="D68" s="194"/>
      <c r="E68" s="185"/>
      <c r="F68" s="118"/>
      <c r="G68" s="190"/>
      <c r="H68" s="190"/>
      <c r="I68" s="190"/>
      <c r="J68" s="138"/>
      <c r="L68" s="141"/>
    </row>
    <row r="69" spans="1:12" x14ac:dyDescent="0.25">
      <c r="A69" s="103" t="s">
        <v>218</v>
      </c>
      <c r="B69" s="183"/>
      <c r="C69" s="117" t="s">
        <v>195</v>
      </c>
      <c r="D69" s="194"/>
      <c r="E69" s="185"/>
      <c r="F69" s="118"/>
      <c r="G69" s="190"/>
      <c r="H69" s="190"/>
      <c r="I69" s="190"/>
      <c r="J69" s="138"/>
      <c r="L69" s="141"/>
    </row>
    <row r="70" spans="1:12" x14ac:dyDescent="0.25">
      <c r="A70" s="103" t="s">
        <v>218</v>
      </c>
      <c r="B70" s="183"/>
      <c r="C70" s="117" t="s">
        <v>196</v>
      </c>
      <c r="D70" s="194"/>
      <c r="E70" s="185"/>
      <c r="F70" s="118"/>
      <c r="G70" s="190"/>
      <c r="H70" s="190"/>
      <c r="I70" s="190"/>
      <c r="J70" s="138"/>
      <c r="L70" s="141"/>
    </row>
    <row r="71" spans="1:12" x14ac:dyDescent="0.25">
      <c r="A71" s="103" t="s">
        <v>218</v>
      </c>
      <c r="B71" s="183"/>
      <c r="C71" s="117" t="s">
        <v>197</v>
      </c>
      <c r="D71" s="194"/>
      <c r="E71" s="185"/>
      <c r="F71" s="118"/>
      <c r="G71" s="190"/>
      <c r="H71" s="190"/>
      <c r="I71" s="190"/>
      <c r="J71" s="138"/>
      <c r="L71" s="141"/>
    </row>
    <row r="72" spans="1:12" x14ac:dyDescent="0.25">
      <c r="A72" s="103" t="s">
        <v>218</v>
      </c>
      <c r="B72" s="183"/>
      <c r="C72" s="117" t="s">
        <v>198</v>
      </c>
      <c r="D72" s="194"/>
      <c r="E72" s="185"/>
      <c r="F72" s="118"/>
      <c r="G72" s="190"/>
      <c r="H72" s="190"/>
      <c r="I72" s="190"/>
      <c r="J72" s="138"/>
      <c r="L72" s="141"/>
    </row>
    <row r="73" spans="1:12" x14ac:dyDescent="0.25">
      <c r="A73" s="103" t="s">
        <v>218</v>
      </c>
      <c r="B73" s="183"/>
      <c r="C73" s="117" t="s">
        <v>199</v>
      </c>
      <c r="D73" s="194"/>
      <c r="E73" s="185"/>
      <c r="F73" s="118"/>
      <c r="G73" s="190"/>
      <c r="H73" s="190"/>
      <c r="I73" s="190"/>
      <c r="J73" s="138"/>
      <c r="L73" s="141"/>
    </row>
    <row r="74" spans="1:12" x14ac:dyDescent="0.25">
      <c r="A74" s="103" t="s">
        <v>218</v>
      </c>
      <c r="B74" s="183"/>
      <c r="C74" s="117" t="s">
        <v>200</v>
      </c>
      <c r="D74" s="194"/>
      <c r="E74" s="185"/>
      <c r="F74" s="118"/>
      <c r="G74" s="190"/>
      <c r="H74" s="190"/>
      <c r="I74" s="190"/>
      <c r="J74" s="138"/>
      <c r="L74" s="141"/>
    </row>
    <row r="75" spans="1:12" x14ac:dyDescent="0.25">
      <c r="A75" s="103" t="s">
        <v>218</v>
      </c>
      <c r="B75" s="183"/>
      <c r="C75" s="117" t="s">
        <v>201</v>
      </c>
      <c r="D75" s="194"/>
      <c r="E75" s="185"/>
      <c r="F75" s="118"/>
      <c r="G75" s="190"/>
      <c r="H75" s="190"/>
      <c r="I75" s="190"/>
      <c r="J75" s="138"/>
      <c r="L75" s="141"/>
    </row>
    <row r="76" spans="1:12" x14ac:dyDescent="0.25">
      <c r="A76" s="103" t="s">
        <v>218</v>
      </c>
      <c r="B76" s="183"/>
      <c r="C76" s="117" t="s">
        <v>202</v>
      </c>
      <c r="D76" s="194"/>
      <c r="E76" s="185"/>
      <c r="F76" s="118"/>
      <c r="G76" s="190"/>
      <c r="H76" s="190"/>
      <c r="I76" s="190"/>
      <c r="J76" s="138"/>
      <c r="L76" s="141"/>
    </row>
    <row r="77" spans="1:12" ht="17.25" thickBot="1" x14ac:dyDescent="0.3">
      <c r="A77" s="27"/>
      <c r="B77" s="49"/>
      <c r="C77" s="110"/>
      <c r="D77" s="275"/>
      <c r="E77" s="109"/>
      <c r="F77" s="28"/>
      <c r="G77" s="111"/>
      <c r="H77" s="111"/>
      <c r="I77" s="111"/>
      <c r="J77" s="137">
        <f>SUM(J57:J76)</f>
        <v>177400</v>
      </c>
      <c r="L77" s="141"/>
    </row>
    <row r="78" spans="1:12" ht="15.75" thickTop="1" x14ac:dyDescent="0.25">
      <c r="A78" s="51"/>
      <c r="F78" s="154"/>
      <c r="G78" s="93"/>
      <c r="H78" s="93"/>
      <c r="I78" s="94"/>
      <c r="L78" s="141"/>
    </row>
    <row r="79" spans="1:12" ht="21" x14ac:dyDescent="0.35">
      <c r="A79" s="432" t="s">
        <v>219</v>
      </c>
      <c r="B79" s="432"/>
      <c r="C79" s="432"/>
      <c r="D79" s="432"/>
      <c r="E79" s="432"/>
      <c r="F79" s="432"/>
      <c r="G79" s="432"/>
      <c r="H79" s="432"/>
      <c r="I79" s="432"/>
      <c r="J79" s="433"/>
      <c r="K79" s="433"/>
      <c r="L79" s="141"/>
    </row>
    <row r="80" spans="1:12" ht="31.5" x14ac:dyDescent="0.25">
      <c r="A80" s="122" t="s">
        <v>175</v>
      </c>
      <c r="B80" s="119" t="s">
        <v>176</v>
      </c>
      <c r="C80" s="119" t="s">
        <v>177</v>
      </c>
      <c r="D80" s="119" t="s">
        <v>178</v>
      </c>
      <c r="E80" s="119" t="s">
        <v>52</v>
      </c>
      <c r="F80" s="119" t="s">
        <v>179</v>
      </c>
      <c r="G80" s="119" t="s">
        <v>206</v>
      </c>
      <c r="H80" s="119" t="s">
        <v>207</v>
      </c>
      <c r="I80" s="119" t="s">
        <v>216</v>
      </c>
      <c r="J80" s="120" t="s">
        <v>182</v>
      </c>
      <c r="K80" s="121" t="s">
        <v>147</v>
      </c>
      <c r="L80" s="121" t="s">
        <v>220</v>
      </c>
    </row>
    <row r="81" spans="1:12" x14ac:dyDescent="0.25">
      <c r="A81" s="103" t="s">
        <v>221</v>
      </c>
      <c r="B81" s="182"/>
      <c r="C81" s="117" t="s">
        <v>151</v>
      </c>
      <c r="D81" s="184" t="s">
        <v>186</v>
      </c>
      <c r="E81" s="113" t="s">
        <v>211</v>
      </c>
      <c r="F81" s="186" t="s">
        <v>300</v>
      </c>
      <c r="G81" s="187">
        <v>1</v>
      </c>
      <c r="H81" s="187"/>
      <c r="I81" s="187"/>
      <c r="J81" s="139">
        <v>100000</v>
      </c>
      <c r="K81" s="2" t="str">
        <f>'Title II - Program Plan'!B5</f>
        <v>[Enter Strategy #1]</v>
      </c>
      <c r="L81" s="142">
        <f ca="1">SUMIF(E81:J100,K81,J81:J100)</f>
        <v>100000</v>
      </c>
    </row>
    <row r="82" spans="1:12" x14ac:dyDescent="0.25">
      <c r="A82" s="103" t="s">
        <v>221</v>
      </c>
      <c r="B82" s="183"/>
      <c r="C82" s="117" t="s">
        <v>153</v>
      </c>
      <c r="D82" s="185" t="s">
        <v>186</v>
      </c>
      <c r="E82" s="118" t="s">
        <v>188</v>
      </c>
      <c r="F82" s="189" t="s">
        <v>191</v>
      </c>
      <c r="G82" s="190">
        <v>1</v>
      </c>
      <c r="H82" s="190"/>
      <c r="I82" s="190"/>
      <c r="J82" s="140">
        <v>50000</v>
      </c>
      <c r="K82" s="2" t="str">
        <f>'Title II - Program Plan'!B6</f>
        <v>[Enter Strategy #2]</v>
      </c>
      <c r="L82" s="142">
        <f ca="1">SUMIF(E82:J100,K82,J82:J101)</f>
        <v>50000</v>
      </c>
    </row>
    <row r="83" spans="1:12" x14ac:dyDescent="0.25">
      <c r="A83" s="103" t="s">
        <v>221</v>
      </c>
      <c r="B83" s="183"/>
      <c r="C83" s="117" t="s">
        <v>155</v>
      </c>
      <c r="D83" s="185" t="s">
        <v>186</v>
      </c>
      <c r="E83" s="118" t="s">
        <v>190</v>
      </c>
      <c r="F83" s="189" t="s">
        <v>191</v>
      </c>
      <c r="G83" s="190">
        <v>1</v>
      </c>
      <c r="H83" s="190"/>
      <c r="I83" s="190"/>
      <c r="J83" s="140">
        <v>25000</v>
      </c>
      <c r="K83" s="2" t="str">
        <f>'Title II - Program Plan'!B7</f>
        <v>[Enter Strategy #3]</v>
      </c>
      <c r="L83" s="142">
        <f ca="1">SUMIF(E83:I102,K83,I83:I102)</f>
        <v>0</v>
      </c>
    </row>
    <row r="84" spans="1:12" x14ac:dyDescent="0.25">
      <c r="A84" s="103" t="s">
        <v>221</v>
      </c>
      <c r="B84" s="183"/>
      <c r="C84" s="117" t="s">
        <v>157</v>
      </c>
      <c r="D84" s="185" t="s">
        <v>192</v>
      </c>
      <c r="E84" s="118" t="s">
        <v>158</v>
      </c>
      <c r="F84" s="189" t="s">
        <v>191</v>
      </c>
      <c r="G84" s="190"/>
      <c r="H84" s="190"/>
      <c r="I84" s="190"/>
      <c r="J84" s="140">
        <v>2400</v>
      </c>
      <c r="K84" s="2" t="str">
        <f>'Title II - Program Plan'!B8</f>
        <v>[Enter Strategy #4]</v>
      </c>
      <c r="L84" s="142">
        <f ca="1">SUMIF(E84:I103,K84,I84:I103)</f>
        <v>0</v>
      </c>
    </row>
    <row r="85" spans="1:12" ht="16.5" x14ac:dyDescent="0.25">
      <c r="A85" s="103" t="s">
        <v>221</v>
      </c>
      <c r="B85" s="183"/>
      <c r="C85" s="117" t="s">
        <v>159</v>
      </c>
      <c r="D85" s="185"/>
      <c r="E85" s="118"/>
      <c r="F85" s="192"/>
      <c r="G85" s="190"/>
      <c r="H85" s="190"/>
      <c r="I85" s="190"/>
      <c r="J85" s="140"/>
      <c r="K85" s="2" t="str">
        <f>'Title II - Program Plan'!B9</f>
        <v>[Enter Strategy #5]</v>
      </c>
      <c r="L85" s="142">
        <f t="shared" ref="L85:L90" ca="1" si="4">SUMIF(E85:I103,K85,I85:I103)</f>
        <v>0</v>
      </c>
    </row>
    <row r="86" spans="1:12" ht="16.5" x14ac:dyDescent="0.25">
      <c r="A86" s="103" t="s">
        <v>221</v>
      </c>
      <c r="B86" s="183"/>
      <c r="C86" s="117" t="s">
        <v>161</v>
      </c>
      <c r="D86" s="185"/>
      <c r="E86" s="118"/>
      <c r="F86" s="192"/>
      <c r="G86" s="190"/>
      <c r="H86" s="190"/>
      <c r="I86" s="190"/>
      <c r="J86" s="140"/>
      <c r="K86" s="2" t="str">
        <f>'Title II - Program Plan'!B10</f>
        <v>[Enter Strategy #6]</v>
      </c>
      <c r="L86" s="142">
        <f t="shared" ca="1" si="4"/>
        <v>0</v>
      </c>
    </row>
    <row r="87" spans="1:12" ht="16.5" x14ac:dyDescent="0.25">
      <c r="A87" s="103" t="s">
        <v>221</v>
      </c>
      <c r="B87" s="183"/>
      <c r="C87" s="117" t="s">
        <v>163</v>
      </c>
      <c r="D87" s="185"/>
      <c r="E87" s="118"/>
      <c r="F87" s="192"/>
      <c r="G87" s="190"/>
      <c r="H87" s="190"/>
      <c r="I87" s="190"/>
      <c r="J87" s="140"/>
      <c r="K87" s="2" t="str">
        <f>'Title II - Program Plan'!B11</f>
        <v>[Enter Strategy #7]</v>
      </c>
      <c r="L87" s="142">
        <f t="shared" ca="1" si="4"/>
        <v>0</v>
      </c>
    </row>
    <row r="88" spans="1:12" ht="16.5" x14ac:dyDescent="0.25">
      <c r="A88" s="103" t="s">
        <v>221</v>
      </c>
      <c r="B88" s="183"/>
      <c r="C88" s="117" t="s">
        <v>165</v>
      </c>
      <c r="D88" s="185"/>
      <c r="E88" s="118"/>
      <c r="F88" s="192"/>
      <c r="G88" s="190"/>
      <c r="H88" s="190"/>
      <c r="I88" s="190"/>
      <c r="J88" s="140"/>
      <c r="K88" s="2" t="str">
        <f>'Title II - Program Plan'!B12</f>
        <v>[Enter Strategy #8]</v>
      </c>
      <c r="L88" s="142">
        <f t="shared" ca="1" si="4"/>
        <v>0</v>
      </c>
    </row>
    <row r="89" spans="1:12" ht="16.5" x14ac:dyDescent="0.25">
      <c r="A89" s="103" t="s">
        <v>221</v>
      </c>
      <c r="B89" s="183"/>
      <c r="C89" s="117" t="s">
        <v>167</v>
      </c>
      <c r="D89" s="185"/>
      <c r="E89" s="118"/>
      <c r="F89" s="192"/>
      <c r="G89" s="190"/>
      <c r="H89" s="190"/>
      <c r="I89" s="190"/>
      <c r="J89" s="140"/>
      <c r="K89" s="2" t="str">
        <f>'Title II - Program Plan'!B13</f>
        <v>[Enter Strategy #9]</v>
      </c>
      <c r="L89" s="142">
        <f t="shared" ca="1" si="4"/>
        <v>0</v>
      </c>
    </row>
    <row r="90" spans="1:12" ht="16.5" x14ac:dyDescent="0.25">
      <c r="A90" s="103" t="s">
        <v>221</v>
      </c>
      <c r="B90" s="183"/>
      <c r="C90" s="117" t="s">
        <v>169</v>
      </c>
      <c r="D90" s="185"/>
      <c r="E90" s="118"/>
      <c r="F90" s="192"/>
      <c r="G90" s="190"/>
      <c r="H90" s="190"/>
      <c r="I90" s="190"/>
      <c r="J90" s="140"/>
      <c r="K90" s="2" t="str">
        <f>'Title II - Program Plan'!B14</f>
        <v>[Enter Strategy #10]</v>
      </c>
      <c r="L90" s="142">
        <f t="shared" ca="1" si="4"/>
        <v>0</v>
      </c>
    </row>
    <row r="91" spans="1:12" ht="16.5" x14ac:dyDescent="0.25">
      <c r="A91" s="103" t="s">
        <v>221</v>
      </c>
      <c r="B91" s="183"/>
      <c r="C91" s="117" t="s">
        <v>193</v>
      </c>
      <c r="D91" s="185"/>
      <c r="E91" s="118"/>
      <c r="F91" s="192"/>
      <c r="G91" s="190"/>
      <c r="H91" s="190"/>
      <c r="I91" s="190"/>
      <c r="J91" s="140"/>
      <c r="L91" s="141"/>
    </row>
    <row r="92" spans="1:12" ht="16.5" x14ac:dyDescent="0.25">
      <c r="A92" s="103" t="s">
        <v>221</v>
      </c>
      <c r="B92" s="183"/>
      <c r="C92" s="117" t="s">
        <v>194</v>
      </c>
      <c r="D92" s="185"/>
      <c r="E92" s="118"/>
      <c r="F92" s="192"/>
      <c r="G92" s="190"/>
      <c r="H92" s="190"/>
      <c r="I92" s="190"/>
      <c r="J92" s="140"/>
      <c r="L92" s="141"/>
    </row>
    <row r="93" spans="1:12" ht="16.5" x14ac:dyDescent="0.25">
      <c r="A93" s="103" t="s">
        <v>221</v>
      </c>
      <c r="B93" s="183"/>
      <c r="C93" s="117" t="s">
        <v>195</v>
      </c>
      <c r="D93" s="185"/>
      <c r="E93" s="118"/>
      <c r="F93" s="192"/>
      <c r="G93" s="190"/>
      <c r="H93" s="190"/>
      <c r="I93" s="190"/>
      <c r="J93" s="140"/>
      <c r="L93" s="141"/>
    </row>
    <row r="94" spans="1:12" ht="16.5" x14ac:dyDescent="0.25">
      <c r="A94" s="103" t="s">
        <v>221</v>
      </c>
      <c r="B94" s="183"/>
      <c r="C94" s="117" t="s">
        <v>196</v>
      </c>
      <c r="D94" s="185"/>
      <c r="E94" s="118"/>
      <c r="F94" s="192"/>
      <c r="G94" s="190"/>
      <c r="H94" s="190"/>
      <c r="I94" s="190"/>
      <c r="J94" s="140"/>
      <c r="L94" s="141"/>
    </row>
    <row r="95" spans="1:12" ht="16.5" x14ac:dyDescent="0.25">
      <c r="A95" s="103" t="s">
        <v>221</v>
      </c>
      <c r="B95" s="183"/>
      <c r="C95" s="117" t="s">
        <v>197</v>
      </c>
      <c r="D95" s="185"/>
      <c r="E95" s="118"/>
      <c r="F95" s="192"/>
      <c r="G95" s="190"/>
      <c r="H95" s="190"/>
      <c r="I95" s="190"/>
      <c r="J95" s="140"/>
      <c r="L95" s="141"/>
    </row>
    <row r="96" spans="1:12" ht="16.5" x14ac:dyDescent="0.25">
      <c r="A96" s="103" t="s">
        <v>221</v>
      </c>
      <c r="B96" s="183"/>
      <c r="C96" s="117" t="s">
        <v>198</v>
      </c>
      <c r="D96" s="185"/>
      <c r="E96" s="118"/>
      <c r="F96" s="192"/>
      <c r="G96" s="190"/>
      <c r="H96" s="190"/>
      <c r="I96" s="190"/>
      <c r="J96" s="140"/>
      <c r="L96" s="141"/>
    </row>
    <row r="97" spans="1:13" ht="16.5" x14ac:dyDescent="0.25">
      <c r="A97" s="103" t="s">
        <v>221</v>
      </c>
      <c r="B97" s="183"/>
      <c r="C97" s="117" t="s">
        <v>199</v>
      </c>
      <c r="D97" s="185"/>
      <c r="E97" s="118"/>
      <c r="F97" s="192"/>
      <c r="G97" s="190"/>
      <c r="H97" s="190"/>
      <c r="I97" s="190"/>
      <c r="J97" s="140"/>
      <c r="L97" s="141"/>
    </row>
    <row r="98" spans="1:13" ht="16.5" x14ac:dyDescent="0.25">
      <c r="A98" s="103" t="s">
        <v>221</v>
      </c>
      <c r="B98" s="183"/>
      <c r="C98" s="117" t="s">
        <v>200</v>
      </c>
      <c r="D98" s="185"/>
      <c r="E98" s="118"/>
      <c r="F98" s="192"/>
      <c r="G98" s="190"/>
      <c r="H98" s="190"/>
      <c r="I98" s="190"/>
      <c r="J98" s="140"/>
      <c r="L98" s="141"/>
    </row>
    <row r="99" spans="1:13" x14ac:dyDescent="0.25">
      <c r="A99" s="103" t="s">
        <v>221</v>
      </c>
      <c r="B99" s="183"/>
      <c r="C99" s="117" t="s">
        <v>201</v>
      </c>
      <c r="D99" s="185"/>
      <c r="E99" s="118"/>
      <c r="F99" s="193"/>
      <c r="G99" s="190"/>
      <c r="H99" s="190"/>
      <c r="I99" s="190"/>
      <c r="J99" s="140"/>
      <c r="L99" s="141"/>
    </row>
    <row r="100" spans="1:13" ht="16.5" x14ac:dyDescent="0.25">
      <c r="A100" s="103" t="s">
        <v>221</v>
      </c>
      <c r="B100" s="183"/>
      <c r="C100" s="117" t="s">
        <v>202</v>
      </c>
      <c r="D100" s="185"/>
      <c r="E100" s="118"/>
      <c r="F100" s="192"/>
      <c r="G100" s="190"/>
      <c r="H100" s="190"/>
      <c r="I100" s="190"/>
      <c r="J100" s="140"/>
      <c r="L100" s="141"/>
    </row>
    <row r="101" spans="1:13" ht="17.25" thickBot="1" x14ac:dyDescent="0.3">
      <c r="A101" s="27"/>
      <c r="B101" s="49"/>
      <c r="C101" s="110"/>
      <c r="D101" s="275"/>
      <c r="E101" s="109"/>
      <c r="F101" s="28"/>
      <c r="G101" s="111"/>
      <c r="H101" s="111"/>
      <c r="I101" s="111"/>
      <c r="J101" s="137">
        <f>SUM(J81:J100)</f>
        <v>177400</v>
      </c>
      <c r="L101" s="141"/>
    </row>
    <row r="102" spans="1:13" ht="15.75" thickTop="1" x14ac:dyDescent="0.25">
      <c r="A102" s="51"/>
      <c r="F102" s="154"/>
      <c r="G102" s="93"/>
      <c r="H102" s="93"/>
      <c r="I102" s="94"/>
      <c r="L102" s="141"/>
    </row>
    <row r="103" spans="1:13" x14ac:dyDescent="0.25">
      <c r="A103" s="51"/>
      <c r="F103" s="154"/>
      <c r="G103" s="93"/>
      <c r="H103" s="93"/>
      <c r="I103" s="94"/>
      <c r="L103" s="141"/>
    </row>
    <row r="104" spans="1:13" ht="21" x14ac:dyDescent="0.35">
      <c r="A104" s="432" t="s">
        <v>222</v>
      </c>
      <c r="B104" s="432"/>
      <c r="C104" s="432"/>
      <c r="D104" s="432"/>
      <c r="E104" s="432"/>
      <c r="F104" s="432"/>
      <c r="G104" s="432"/>
      <c r="H104" s="432"/>
      <c r="I104" s="432"/>
      <c r="J104" s="433"/>
      <c r="K104" s="433"/>
      <c r="L104" s="433"/>
      <c r="M104" s="433"/>
    </row>
    <row r="105" spans="1:13" ht="31.5" x14ac:dyDescent="0.25">
      <c r="A105" s="122" t="s">
        <v>175</v>
      </c>
      <c r="B105" s="119" t="s">
        <v>176</v>
      </c>
      <c r="C105" s="119" t="s">
        <v>177</v>
      </c>
      <c r="D105" s="119" t="s">
        <v>178</v>
      </c>
      <c r="E105" s="119" t="s">
        <v>52</v>
      </c>
      <c r="F105" s="119" t="s">
        <v>179</v>
      </c>
      <c r="G105" s="119" t="s">
        <v>206</v>
      </c>
      <c r="H105" s="119" t="s">
        <v>207</v>
      </c>
      <c r="I105" s="119" t="s">
        <v>216</v>
      </c>
      <c r="J105" s="120" t="s">
        <v>223</v>
      </c>
      <c r="K105" s="121" t="s">
        <v>147</v>
      </c>
      <c r="L105" s="121" t="s">
        <v>224</v>
      </c>
    </row>
    <row r="106" spans="1:13" x14ac:dyDescent="0.25">
      <c r="A106" s="103" t="s">
        <v>225</v>
      </c>
      <c r="B106" s="182"/>
      <c r="C106" s="117" t="s">
        <v>151</v>
      </c>
      <c r="D106" s="184" t="s">
        <v>186</v>
      </c>
      <c r="E106" s="113" t="s">
        <v>211</v>
      </c>
      <c r="F106" s="186" t="s">
        <v>300</v>
      </c>
      <c r="G106" s="187">
        <v>1</v>
      </c>
      <c r="H106" s="187"/>
      <c r="I106" s="187"/>
      <c r="J106" s="139">
        <f>H106*I106</f>
        <v>0</v>
      </c>
      <c r="K106" s="2" t="str">
        <f>'Title II - Program Plan'!B5</f>
        <v>[Enter Strategy #1]</v>
      </c>
      <c r="L106" s="142">
        <f ca="1">SUMIF(E106:J125,K106,J106:J125)</f>
        <v>0</v>
      </c>
    </row>
    <row r="107" spans="1:13" x14ac:dyDescent="0.25">
      <c r="A107" s="103" t="s">
        <v>225</v>
      </c>
      <c r="B107" s="183"/>
      <c r="C107" s="117" t="s">
        <v>153</v>
      </c>
      <c r="D107" s="185" t="s">
        <v>186</v>
      </c>
      <c r="E107" s="118" t="s">
        <v>188</v>
      </c>
      <c r="F107" s="189" t="s">
        <v>191</v>
      </c>
      <c r="G107" s="190">
        <v>1</v>
      </c>
      <c r="H107" s="190"/>
      <c r="I107" s="190"/>
      <c r="J107" s="139">
        <f t="shared" ref="J107:J109" si="5">H107*I107</f>
        <v>0</v>
      </c>
      <c r="K107" s="2" t="str">
        <f>'Title II - Program Plan'!B6</f>
        <v>[Enter Strategy #2]</v>
      </c>
      <c r="L107" s="142">
        <f ca="1">SUMIF(E107:J125,K107,J107:J126)</f>
        <v>0</v>
      </c>
    </row>
    <row r="108" spans="1:13" x14ac:dyDescent="0.25">
      <c r="A108" s="103" t="s">
        <v>225</v>
      </c>
      <c r="B108" s="183"/>
      <c r="C108" s="117" t="s">
        <v>155</v>
      </c>
      <c r="D108" s="185" t="s">
        <v>186</v>
      </c>
      <c r="E108" s="118" t="s">
        <v>190</v>
      </c>
      <c r="F108" s="189" t="s">
        <v>191</v>
      </c>
      <c r="G108" s="190">
        <v>1</v>
      </c>
      <c r="H108" s="190"/>
      <c r="I108" s="190"/>
      <c r="J108" s="139">
        <f t="shared" si="5"/>
        <v>0</v>
      </c>
      <c r="K108" s="2" t="str">
        <f>'Title II - Program Plan'!B7</f>
        <v>[Enter Strategy #3]</v>
      </c>
      <c r="L108" s="142">
        <f t="shared" ref="L108:L115" ca="1" si="6">SUMIF(E108:I127,K108,I108:I127)</f>
        <v>0</v>
      </c>
    </row>
    <row r="109" spans="1:13" x14ac:dyDescent="0.25">
      <c r="A109" s="103" t="s">
        <v>225</v>
      </c>
      <c r="B109" s="183"/>
      <c r="C109" s="117" t="s">
        <v>157</v>
      </c>
      <c r="D109" s="185" t="s">
        <v>192</v>
      </c>
      <c r="E109" s="118" t="s">
        <v>158</v>
      </c>
      <c r="F109" s="189" t="s">
        <v>191</v>
      </c>
      <c r="G109" s="190"/>
      <c r="H109" s="190"/>
      <c r="I109" s="190"/>
      <c r="J109" s="139">
        <f t="shared" si="5"/>
        <v>0</v>
      </c>
      <c r="K109" s="2" t="str">
        <f>'Title II - Program Plan'!B8</f>
        <v>[Enter Strategy #4]</v>
      </c>
      <c r="L109" s="142">
        <f t="shared" ca="1" si="6"/>
        <v>0</v>
      </c>
    </row>
    <row r="110" spans="1:13" ht="16.5" x14ac:dyDescent="0.25">
      <c r="A110" s="103" t="s">
        <v>225</v>
      </c>
      <c r="B110" s="183"/>
      <c r="C110" s="117" t="s">
        <v>159</v>
      </c>
      <c r="D110" s="185"/>
      <c r="E110" s="118"/>
      <c r="F110" s="192"/>
      <c r="G110" s="190"/>
      <c r="H110" s="190"/>
      <c r="I110" s="190"/>
      <c r="J110" s="140"/>
      <c r="K110" s="2" t="str">
        <f>'Title II - Program Plan'!B9</f>
        <v>[Enter Strategy #5]</v>
      </c>
      <c r="L110" s="142">
        <f t="shared" ca="1" si="6"/>
        <v>0</v>
      </c>
    </row>
    <row r="111" spans="1:13" ht="16.5" x14ac:dyDescent="0.25">
      <c r="A111" s="103" t="s">
        <v>225</v>
      </c>
      <c r="B111" s="183"/>
      <c r="C111" s="117" t="s">
        <v>161</v>
      </c>
      <c r="D111" s="185"/>
      <c r="E111" s="118"/>
      <c r="F111" s="192"/>
      <c r="G111" s="190"/>
      <c r="H111" s="190"/>
      <c r="I111" s="190"/>
      <c r="J111" s="140"/>
      <c r="K111" s="2" t="str">
        <f>'Title II - Program Plan'!B10</f>
        <v>[Enter Strategy #6]</v>
      </c>
      <c r="L111" s="142">
        <f t="shared" ca="1" si="6"/>
        <v>0</v>
      </c>
    </row>
    <row r="112" spans="1:13" ht="16.5" x14ac:dyDescent="0.25">
      <c r="A112" s="103" t="s">
        <v>225</v>
      </c>
      <c r="B112" s="183"/>
      <c r="C112" s="117" t="s">
        <v>163</v>
      </c>
      <c r="D112" s="185"/>
      <c r="E112" s="118"/>
      <c r="F112" s="192"/>
      <c r="G112" s="190"/>
      <c r="H112" s="190"/>
      <c r="I112" s="190"/>
      <c r="J112" s="140"/>
      <c r="K112" s="2" t="str">
        <f>'Title II - Program Plan'!B11</f>
        <v>[Enter Strategy #7]</v>
      </c>
      <c r="L112" s="142">
        <f t="shared" ca="1" si="6"/>
        <v>0</v>
      </c>
    </row>
    <row r="113" spans="1:12" ht="16.5" x14ac:dyDescent="0.25">
      <c r="A113" s="103" t="s">
        <v>225</v>
      </c>
      <c r="B113" s="183"/>
      <c r="C113" s="117" t="s">
        <v>165</v>
      </c>
      <c r="D113" s="185"/>
      <c r="E113" s="118"/>
      <c r="F113" s="192"/>
      <c r="G113" s="190"/>
      <c r="H113" s="190"/>
      <c r="I113" s="190"/>
      <c r="J113" s="140"/>
      <c r="K113" s="2" t="str">
        <f>'Title II - Program Plan'!B12</f>
        <v>[Enter Strategy #8]</v>
      </c>
      <c r="L113" s="142">
        <f t="shared" ca="1" si="6"/>
        <v>0</v>
      </c>
    </row>
    <row r="114" spans="1:12" ht="16.5" x14ac:dyDescent="0.25">
      <c r="A114" s="103" t="s">
        <v>225</v>
      </c>
      <c r="B114" s="183"/>
      <c r="C114" s="117" t="s">
        <v>167</v>
      </c>
      <c r="D114" s="185"/>
      <c r="E114" s="118"/>
      <c r="F114" s="192"/>
      <c r="G114" s="190"/>
      <c r="H114" s="190"/>
      <c r="I114" s="190"/>
      <c r="J114" s="140"/>
      <c r="K114" s="2" t="str">
        <f>'Title II - Program Plan'!B13</f>
        <v>[Enter Strategy #9]</v>
      </c>
      <c r="L114" s="142">
        <f t="shared" ca="1" si="6"/>
        <v>0</v>
      </c>
    </row>
    <row r="115" spans="1:12" ht="16.5" x14ac:dyDescent="0.25">
      <c r="A115" s="103" t="s">
        <v>225</v>
      </c>
      <c r="B115" s="183"/>
      <c r="C115" s="117" t="s">
        <v>169</v>
      </c>
      <c r="D115" s="185"/>
      <c r="E115" s="118"/>
      <c r="F115" s="192"/>
      <c r="G115" s="190"/>
      <c r="H115" s="190"/>
      <c r="I115" s="190"/>
      <c r="J115" s="140"/>
      <c r="K115" s="2" t="str">
        <f>'Title II - Program Plan'!B14</f>
        <v>[Enter Strategy #10]</v>
      </c>
      <c r="L115" s="142">
        <f t="shared" ca="1" si="6"/>
        <v>0</v>
      </c>
    </row>
    <row r="116" spans="1:12" ht="16.5" x14ac:dyDescent="0.25">
      <c r="A116" s="103" t="s">
        <v>225</v>
      </c>
      <c r="B116" s="183"/>
      <c r="C116" s="117" t="s">
        <v>193</v>
      </c>
      <c r="D116" s="185"/>
      <c r="E116" s="118"/>
      <c r="F116" s="192"/>
      <c r="G116" s="190"/>
      <c r="H116" s="190"/>
      <c r="I116" s="190"/>
      <c r="J116" s="140"/>
      <c r="L116" s="141"/>
    </row>
    <row r="117" spans="1:12" ht="16.5" x14ac:dyDescent="0.25">
      <c r="A117" s="103" t="s">
        <v>225</v>
      </c>
      <c r="B117" s="183"/>
      <c r="C117" s="117" t="s">
        <v>194</v>
      </c>
      <c r="D117" s="185"/>
      <c r="E117" s="118"/>
      <c r="F117" s="192"/>
      <c r="G117" s="190"/>
      <c r="H117" s="190"/>
      <c r="I117" s="190"/>
      <c r="J117" s="140"/>
      <c r="L117" s="141"/>
    </row>
    <row r="118" spans="1:12" ht="16.5" x14ac:dyDescent="0.25">
      <c r="A118" s="103" t="s">
        <v>225</v>
      </c>
      <c r="B118" s="183"/>
      <c r="C118" s="117" t="s">
        <v>195</v>
      </c>
      <c r="D118" s="185"/>
      <c r="E118" s="118"/>
      <c r="F118" s="192"/>
      <c r="G118" s="190"/>
      <c r="H118" s="190"/>
      <c r="I118" s="190"/>
      <c r="J118" s="140"/>
      <c r="L118" s="141"/>
    </row>
    <row r="119" spans="1:12" ht="16.5" x14ac:dyDescent="0.25">
      <c r="A119" s="103" t="s">
        <v>225</v>
      </c>
      <c r="B119" s="183"/>
      <c r="C119" s="117" t="s">
        <v>196</v>
      </c>
      <c r="D119" s="185"/>
      <c r="E119" s="118"/>
      <c r="F119" s="192"/>
      <c r="G119" s="190"/>
      <c r="H119" s="190"/>
      <c r="I119" s="190"/>
      <c r="J119" s="140"/>
      <c r="L119" s="141"/>
    </row>
    <row r="120" spans="1:12" ht="16.5" x14ac:dyDescent="0.25">
      <c r="A120" s="103" t="s">
        <v>225</v>
      </c>
      <c r="B120" s="183"/>
      <c r="C120" s="117" t="s">
        <v>197</v>
      </c>
      <c r="D120" s="185"/>
      <c r="E120" s="118"/>
      <c r="F120" s="192"/>
      <c r="G120" s="190"/>
      <c r="H120" s="190"/>
      <c r="I120" s="190"/>
      <c r="J120" s="140"/>
      <c r="L120" s="141"/>
    </row>
    <row r="121" spans="1:12" ht="16.5" x14ac:dyDescent="0.25">
      <c r="A121" s="103" t="s">
        <v>225</v>
      </c>
      <c r="B121" s="183"/>
      <c r="C121" s="117" t="s">
        <v>198</v>
      </c>
      <c r="D121" s="185"/>
      <c r="E121" s="118"/>
      <c r="F121" s="192"/>
      <c r="G121" s="190"/>
      <c r="H121" s="190"/>
      <c r="I121" s="190"/>
      <c r="J121" s="140"/>
      <c r="L121" s="141"/>
    </row>
    <row r="122" spans="1:12" ht="16.5" x14ac:dyDescent="0.25">
      <c r="A122" s="103" t="s">
        <v>225</v>
      </c>
      <c r="B122" s="183"/>
      <c r="C122" s="117" t="s">
        <v>199</v>
      </c>
      <c r="D122" s="185"/>
      <c r="E122" s="118"/>
      <c r="F122" s="192"/>
      <c r="G122" s="190"/>
      <c r="H122" s="190"/>
      <c r="I122" s="190"/>
      <c r="J122" s="140"/>
      <c r="L122" s="141"/>
    </row>
    <row r="123" spans="1:12" ht="16.5" x14ac:dyDescent="0.25">
      <c r="A123" s="103" t="s">
        <v>225</v>
      </c>
      <c r="B123" s="183"/>
      <c r="C123" s="117" t="s">
        <v>200</v>
      </c>
      <c r="D123" s="185"/>
      <c r="E123" s="118"/>
      <c r="F123" s="192"/>
      <c r="G123" s="190"/>
      <c r="H123" s="190"/>
      <c r="I123" s="190"/>
      <c r="J123" s="140"/>
      <c r="L123" s="141"/>
    </row>
    <row r="124" spans="1:12" x14ac:dyDescent="0.25">
      <c r="A124" s="103" t="s">
        <v>225</v>
      </c>
      <c r="B124" s="183"/>
      <c r="C124" s="117" t="s">
        <v>201</v>
      </c>
      <c r="D124" s="185"/>
      <c r="E124" s="118"/>
      <c r="F124" s="193"/>
      <c r="G124" s="190"/>
      <c r="H124" s="190"/>
      <c r="I124" s="190"/>
      <c r="J124" s="140"/>
      <c r="L124" s="141"/>
    </row>
    <row r="125" spans="1:12" ht="16.5" x14ac:dyDescent="0.25">
      <c r="A125" s="103" t="s">
        <v>225</v>
      </c>
      <c r="B125" s="183"/>
      <c r="C125" s="117" t="s">
        <v>202</v>
      </c>
      <c r="D125" s="185"/>
      <c r="E125" s="118"/>
      <c r="F125" s="192"/>
      <c r="G125" s="190"/>
      <c r="H125" s="190"/>
      <c r="I125" s="190"/>
      <c r="J125" s="140"/>
      <c r="L125" s="141"/>
    </row>
    <row r="126" spans="1:12" ht="17.25" thickBot="1" x14ac:dyDescent="0.3">
      <c r="A126" s="27"/>
      <c r="B126" s="49"/>
      <c r="C126" s="110"/>
      <c r="D126" s="275"/>
      <c r="E126" s="109"/>
      <c r="F126" s="28"/>
      <c r="G126" s="111"/>
      <c r="H126" s="111"/>
      <c r="I126" s="111"/>
      <c r="J126" s="137">
        <f>SUM(J106:J125)</f>
        <v>0</v>
      </c>
      <c r="L126" s="141"/>
    </row>
    <row r="127" spans="1:12" ht="15.75" thickTop="1" x14ac:dyDescent="0.25">
      <c r="F127" s="154"/>
    </row>
  </sheetData>
  <mergeCells count="12">
    <mergeCell ref="A1:L1"/>
    <mergeCell ref="L104:M104"/>
    <mergeCell ref="A55:I55"/>
    <mergeCell ref="A79:I79"/>
    <mergeCell ref="J79:K79"/>
    <mergeCell ref="A104:I104"/>
    <mergeCell ref="J104:K104"/>
    <mergeCell ref="A2:I2"/>
    <mergeCell ref="A3:L4"/>
    <mergeCell ref="A5:I5"/>
    <mergeCell ref="A29:L29"/>
    <mergeCell ref="A31:I31"/>
  </mergeCells>
  <hyperlinks>
    <hyperlink ref="A1" location="'Application Shortcuts'!A1" display="Application Section" xr:uid="{962A5EC6-7779-4299-A8F2-631994128A39}"/>
  </hyperlinks>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F346F1-BE78-43D1-935A-E12C97E26B2C}">
          <x14:formula1>
            <xm:f>Data!$A$8:$A$14</xm:f>
          </x14:formula1>
          <xm:sqref>D30 D81:D101 D106:D126 E33:E52 D53 D7:D28 F54 E57:E76 D77</xm:sqref>
        </x14:dataValidation>
        <x14:dataValidation type="list" allowBlank="1" showInputMessage="1" showErrorMessage="1" xr:uid="{E2ADE2BD-4201-47E6-89AE-04D76C791CDE}">
          <x14:formula1>
            <xm:f>'Title II - Program Plan'!$B$5:$B$14</xm:f>
          </x14:formula1>
          <xm:sqref>E7:E28 F33:F52 F57:F76 E81:E101 E30 G54:H54 E106:E126 E53 E77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791D-8284-4C90-A7CF-C95EEE83B04C}">
  <sheetPr>
    <tabColor theme="7"/>
    <pageSetUpPr fitToPage="1"/>
  </sheetPr>
  <dimension ref="A1:D14"/>
  <sheetViews>
    <sheetView workbookViewId="0">
      <selection activeCell="D4" sqref="D4"/>
    </sheetView>
  </sheetViews>
  <sheetFormatPr defaultRowHeight="15" x14ac:dyDescent="0.25"/>
  <cols>
    <col min="1" max="1" width="4.7109375" customWidth="1"/>
    <col min="2" max="2" width="81.7109375" style="42" customWidth="1"/>
    <col min="3" max="3" width="40.7109375" style="42" customWidth="1"/>
    <col min="4" max="4" width="46.42578125" customWidth="1"/>
  </cols>
  <sheetData>
    <row r="1" spans="1:4" ht="15.75" x14ac:dyDescent="0.25">
      <c r="A1" s="434" t="s">
        <v>461</v>
      </c>
      <c r="B1" s="434"/>
      <c r="C1" s="434"/>
    </row>
    <row r="2" spans="1:4" ht="21" x14ac:dyDescent="0.35">
      <c r="A2" s="35"/>
      <c r="B2" s="469" t="s">
        <v>316</v>
      </c>
      <c r="C2" s="469"/>
      <c r="D2" s="162"/>
    </row>
    <row r="3" spans="1:4" ht="150" customHeight="1" x14ac:dyDescent="0.25">
      <c r="A3" s="36" t="s">
        <v>131</v>
      </c>
      <c r="B3" s="470" t="s">
        <v>317</v>
      </c>
      <c r="C3" s="471"/>
    </row>
    <row r="4" spans="1:4" ht="55.5" customHeight="1" x14ac:dyDescent="0.25">
      <c r="A4" s="36"/>
      <c r="B4" s="460"/>
      <c r="C4" s="461"/>
    </row>
    <row r="5" spans="1:4" ht="30" customHeight="1" x14ac:dyDescent="0.25">
      <c r="A5" s="36" t="s">
        <v>135</v>
      </c>
      <c r="B5" s="472" t="s">
        <v>318</v>
      </c>
      <c r="C5" s="473"/>
    </row>
    <row r="6" spans="1:4" ht="40.5" customHeight="1" x14ac:dyDescent="0.25">
      <c r="A6" s="36"/>
      <c r="B6" s="460"/>
      <c r="C6" s="461"/>
    </row>
    <row r="7" spans="1:4" s="2" customFormat="1" ht="30" customHeight="1" x14ac:dyDescent="0.25">
      <c r="A7" s="36" t="s">
        <v>139</v>
      </c>
      <c r="B7" s="466" t="s">
        <v>319</v>
      </c>
      <c r="C7" s="467"/>
    </row>
    <row r="8" spans="1:4" s="2" customFormat="1" ht="49.5" customHeight="1" x14ac:dyDescent="0.25">
      <c r="A8" s="36"/>
      <c r="B8" s="413"/>
      <c r="C8" s="415"/>
    </row>
    <row r="9" spans="1:4" ht="45" customHeight="1" x14ac:dyDescent="0.25">
      <c r="A9" s="36" t="s">
        <v>143</v>
      </c>
      <c r="B9" s="466" t="s">
        <v>320</v>
      </c>
      <c r="C9" s="467"/>
    </row>
    <row r="10" spans="1:4" ht="51.75" customHeight="1" x14ac:dyDescent="0.25">
      <c r="A10" s="36"/>
      <c r="B10" s="413"/>
      <c r="C10" s="415"/>
    </row>
    <row r="11" spans="1:4" ht="30" customHeight="1" x14ac:dyDescent="0.25">
      <c r="A11" s="36" t="s">
        <v>231</v>
      </c>
      <c r="B11" s="458" t="s">
        <v>321</v>
      </c>
      <c r="C11" s="459"/>
    </row>
    <row r="12" spans="1:4" ht="42.75" customHeight="1" x14ac:dyDescent="0.25">
      <c r="A12" s="101"/>
      <c r="B12" s="474" t="s">
        <v>322</v>
      </c>
      <c r="C12" s="475"/>
    </row>
    <row r="13" spans="1:4" ht="127.5" customHeight="1" x14ac:dyDescent="0.25">
      <c r="A13" s="101"/>
      <c r="B13" s="413"/>
      <c r="C13" s="415"/>
    </row>
    <row r="14" spans="1:4" x14ac:dyDescent="0.25">
      <c r="A14" s="29"/>
      <c r="B14" s="47"/>
      <c r="C14" s="47"/>
    </row>
  </sheetData>
  <mergeCells count="13">
    <mergeCell ref="A1:C1"/>
    <mergeCell ref="B2:C2"/>
    <mergeCell ref="B13:C13"/>
    <mergeCell ref="B10:C10"/>
    <mergeCell ref="B3:C3"/>
    <mergeCell ref="B5:C5"/>
    <mergeCell ref="B7:C7"/>
    <mergeCell ref="B4:C4"/>
    <mergeCell ref="B6:C6"/>
    <mergeCell ref="B8:C8"/>
    <mergeCell ref="B9:C9"/>
    <mergeCell ref="B12:C12"/>
    <mergeCell ref="B11:C11"/>
  </mergeCells>
  <hyperlinks>
    <hyperlink ref="A1" location="'Application Shortcuts'!A1" display="Application Section" xr:uid="{5BB4FA26-2E90-4D74-84BE-900901FB70FE}"/>
  </hyperlinks>
  <pageMargins left="0.25" right="0.25" top="0.75" bottom="0.7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56DA-C0EA-411C-A746-ABF9F7179CD2}">
  <sheetPr codeName="Sheet3">
    <tabColor theme="7"/>
    <pageSetUpPr fitToPage="1"/>
  </sheetPr>
  <dimension ref="A1:D7"/>
  <sheetViews>
    <sheetView workbookViewId="0">
      <selection activeCell="A3" sqref="A1:A1048576"/>
    </sheetView>
  </sheetViews>
  <sheetFormatPr defaultRowHeight="15" x14ac:dyDescent="0.25"/>
  <cols>
    <col min="1" max="1" width="15" customWidth="1"/>
    <col min="2" max="2" width="63.42578125" customWidth="1"/>
    <col min="3" max="3" width="55.140625" style="26" customWidth="1"/>
    <col min="4" max="4" width="15.42578125" customWidth="1"/>
  </cols>
  <sheetData>
    <row r="1" spans="1:4" ht="15.75" x14ac:dyDescent="0.25">
      <c r="A1" s="434" t="s">
        <v>461</v>
      </c>
      <c r="B1" s="434"/>
      <c r="C1" s="434"/>
      <c r="D1" s="434"/>
    </row>
    <row r="2" spans="1:4" ht="21" customHeight="1" x14ac:dyDescent="0.25">
      <c r="A2" s="476" t="s">
        <v>323</v>
      </c>
      <c r="B2" s="476"/>
      <c r="C2" s="476"/>
      <c r="D2" s="476"/>
    </row>
    <row r="3" spans="1:4" ht="59.25" customHeight="1" x14ac:dyDescent="0.25">
      <c r="A3" s="34"/>
      <c r="B3" s="477" t="s">
        <v>310</v>
      </c>
      <c r="C3" s="477"/>
      <c r="D3" s="477"/>
    </row>
    <row r="4" spans="1:4" ht="30" x14ac:dyDescent="0.25">
      <c r="A4" s="77"/>
      <c r="B4" s="44"/>
      <c r="C4" s="67" t="s">
        <v>277</v>
      </c>
      <c r="D4" s="208"/>
    </row>
    <row r="5" spans="1:4" ht="60" x14ac:dyDescent="0.25">
      <c r="A5" s="77" t="s">
        <v>57</v>
      </c>
      <c r="B5" s="45" t="s">
        <v>324</v>
      </c>
      <c r="C5" s="480"/>
      <c r="D5" s="478"/>
    </row>
    <row r="6" spans="1:4" ht="60" x14ac:dyDescent="0.25">
      <c r="A6" s="77"/>
      <c r="B6" s="46" t="s">
        <v>325</v>
      </c>
      <c r="C6" s="481"/>
      <c r="D6" s="479"/>
    </row>
    <row r="7" spans="1:4" ht="21" x14ac:dyDescent="0.35">
      <c r="A7" s="411"/>
      <c r="B7" s="412"/>
      <c r="C7" s="412"/>
      <c r="D7" s="412"/>
    </row>
  </sheetData>
  <mergeCells count="6">
    <mergeCell ref="A7:D7"/>
    <mergeCell ref="A2:D2"/>
    <mergeCell ref="B3:D3"/>
    <mergeCell ref="D5:D6"/>
    <mergeCell ref="A1:D1"/>
    <mergeCell ref="C5:C6"/>
  </mergeCells>
  <hyperlinks>
    <hyperlink ref="A1" location="'Application Shortcuts'!A1" display="Application Section" xr:uid="{1EAED116-A247-4226-8BF0-5BF15B206F21}"/>
  </hyperlinks>
  <pageMargins left="0.25" right="0.25" top="0.75" bottom="0.75" header="0.3" footer="0.3"/>
  <pageSetup scale="9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E97F2-E94D-4198-8888-B23172C9F9C5}">
  <sheetPr>
    <tabColor theme="7"/>
    <pageSetUpPr fitToPage="1"/>
  </sheetPr>
  <dimension ref="A1:C9"/>
  <sheetViews>
    <sheetView workbookViewId="0">
      <selection activeCell="A4" sqref="A1:A1048576"/>
    </sheetView>
  </sheetViews>
  <sheetFormatPr defaultRowHeight="15" x14ac:dyDescent="0.25"/>
  <cols>
    <col min="1" max="1" width="34.42578125" bestFit="1" customWidth="1"/>
    <col min="2" max="2" width="45.28515625" style="52" customWidth="1"/>
    <col min="3" max="3" width="61.140625" style="4" customWidth="1"/>
  </cols>
  <sheetData>
    <row r="1" spans="1:3" ht="15.75" x14ac:dyDescent="0.25">
      <c r="A1" s="434"/>
      <c r="B1" s="434"/>
      <c r="C1" s="434"/>
    </row>
    <row r="2" spans="1:3" ht="21" x14ac:dyDescent="0.35">
      <c r="A2" s="482" t="s">
        <v>114</v>
      </c>
      <c r="B2" s="482"/>
      <c r="C2" s="482"/>
    </row>
    <row r="3" spans="1:3" ht="124.5" customHeight="1" x14ac:dyDescent="0.25">
      <c r="A3" s="477" t="s">
        <v>326</v>
      </c>
      <c r="B3" s="477"/>
      <c r="C3" s="477"/>
    </row>
    <row r="4" spans="1:3" ht="63.75" x14ac:dyDescent="0.25">
      <c r="A4" s="228" t="s">
        <v>148</v>
      </c>
      <c r="B4" s="213" t="s">
        <v>149</v>
      </c>
      <c r="C4" s="213" t="s">
        <v>150</v>
      </c>
    </row>
    <row r="5" spans="1:3" ht="108" customHeight="1" x14ac:dyDescent="0.25">
      <c r="A5" s="211" t="s">
        <v>62</v>
      </c>
      <c r="B5" s="209"/>
      <c r="C5" s="210"/>
    </row>
    <row r="6" spans="1:3" ht="105.75" customHeight="1" x14ac:dyDescent="0.25">
      <c r="A6" s="211" t="s">
        <v>63</v>
      </c>
      <c r="B6" s="209"/>
      <c r="C6" s="210"/>
    </row>
    <row r="7" spans="1:3" ht="99" customHeight="1" x14ac:dyDescent="0.25">
      <c r="A7" s="211" t="s">
        <v>64</v>
      </c>
      <c r="B7" s="209"/>
      <c r="C7" s="210"/>
    </row>
    <row r="8" spans="1:3" ht="89.25" customHeight="1" x14ac:dyDescent="0.25">
      <c r="A8" s="211" t="s">
        <v>327</v>
      </c>
      <c r="B8" s="209"/>
      <c r="C8" s="210"/>
    </row>
    <row r="9" spans="1:3" ht="18.75" x14ac:dyDescent="0.3">
      <c r="A9" s="411"/>
      <c r="B9" s="411"/>
      <c r="C9" s="411"/>
    </row>
  </sheetData>
  <mergeCells count="4">
    <mergeCell ref="A9:C9"/>
    <mergeCell ref="A1:C1"/>
    <mergeCell ref="A2:C2"/>
    <mergeCell ref="A3:C3"/>
  </mergeCells>
  <pageMargins left="0.25" right="0.25" top="0.75" bottom="0.7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AC8E-8EBD-41E7-B7CD-E105A5776121}">
  <sheetPr>
    <tabColor theme="7"/>
    <pageSetUpPr fitToPage="1"/>
  </sheetPr>
  <dimension ref="A1:R127"/>
  <sheetViews>
    <sheetView workbookViewId="0">
      <selection activeCell="A29" sqref="A29:L29"/>
    </sheetView>
  </sheetViews>
  <sheetFormatPr defaultColWidth="31.85546875" defaultRowHeight="15" x14ac:dyDescent="0.25"/>
  <cols>
    <col min="1" max="1" width="31.85546875" style="38"/>
    <col min="2" max="2" width="12.140625" style="38" customWidth="1"/>
    <col min="3" max="3" width="12" style="34" customWidth="1"/>
    <col min="4" max="4" width="31.85546875" style="30"/>
    <col min="5" max="5" width="31.85546875" style="31"/>
    <col min="6" max="6" width="35.85546875" style="26" customWidth="1"/>
    <col min="7" max="7" width="17.85546875" customWidth="1"/>
    <col min="8" max="8" width="31.85546875" style="39"/>
    <col min="11" max="11" width="66.7109375" bestFit="1" customWidth="1"/>
  </cols>
  <sheetData>
    <row r="1" spans="1:18" ht="15.75" x14ac:dyDescent="0.25">
      <c r="A1" s="434" t="s">
        <v>461</v>
      </c>
      <c r="B1" s="434"/>
      <c r="C1" s="434"/>
      <c r="D1" s="434"/>
      <c r="E1" s="434"/>
      <c r="F1" s="434"/>
      <c r="G1" s="434"/>
      <c r="H1" s="434"/>
      <c r="I1" s="434"/>
      <c r="J1" s="434"/>
      <c r="K1" s="434"/>
      <c r="L1" s="434"/>
    </row>
    <row r="2" spans="1:18" ht="25.5" customHeight="1" x14ac:dyDescent="0.35">
      <c r="A2" s="482" t="s">
        <v>115</v>
      </c>
      <c r="B2" s="482"/>
      <c r="C2" s="482"/>
      <c r="D2" s="482"/>
      <c r="E2" s="482"/>
      <c r="F2" s="482"/>
      <c r="G2" s="482"/>
      <c r="H2" s="482"/>
      <c r="I2" s="482"/>
      <c r="J2" s="482"/>
      <c r="K2" s="482"/>
      <c r="L2" s="482"/>
      <c r="M2" s="482"/>
      <c r="N2" s="482"/>
      <c r="O2" s="482"/>
      <c r="P2" s="482"/>
      <c r="Q2" s="482"/>
      <c r="R2" s="482"/>
    </row>
    <row r="3" spans="1:18" s="30" customFormat="1" ht="116.25" customHeight="1" x14ac:dyDescent="0.25">
      <c r="A3" s="435" t="s">
        <v>328</v>
      </c>
      <c r="B3" s="436"/>
      <c r="C3" s="436"/>
      <c r="D3" s="436"/>
      <c r="E3" s="436"/>
      <c r="F3" s="436"/>
      <c r="G3" s="436"/>
      <c r="H3" s="436"/>
      <c r="I3" s="436"/>
      <c r="J3" s="436"/>
      <c r="K3" s="436"/>
      <c r="L3" s="436"/>
    </row>
    <row r="4" spans="1:18" s="30" customFormat="1" x14ac:dyDescent="0.25">
      <c r="A4" s="435"/>
      <c r="B4" s="436"/>
      <c r="C4" s="436"/>
      <c r="D4" s="436"/>
      <c r="E4" s="436"/>
      <c r="F4" s="436"/>
      <c r="G4" s="436"/>
      <c r="H4" s="436"/>
      <c r="I4" s="436"/>
      <c r="J4" s="436"/>
      <c r="K4" s="436"/>
      <c r="L4" s="436"/>
    </row>
    <row r="5" spans="1:18" ht="21" customHeight="1" x14ac:dyDescent="0.35">
      <c r="A5" s="437" t="s">
        <v>174</v>
      </c>
      <c r="B5" s="437"/>
      <c r="C5" s="437"/>
      <c r="D5" s="437"/>
      <c r="E5" s="437"/>
      <c r="F5" s="437"/>
      <c r="G5" s="437"/>
      <c r="H5" s="437"/>
      <c r="I5" s="437"/>
      <c r="J5" s="29"/>
      <c r="K5" s="29"/>
      <c r="L5" s="29"/>
    </row>
    <row r="6" spans="1:18" s="37" customFormat="1" ht="31.5" x14ac:dyDescent="0.25">
      <c r="A6" s="119" t="s">
        <v>175</v>
      </c>
      <c r="B6" s="119" t="s">
        <v>176</v>
      </c>
      <c r="C6" s="119" t="s">
        <v>177</v>
      </c>
      <c r="D6" s="119" t="s">
        <v>178</v>
      </c>
      <c r="E6" s="119" t="s">
        <v>52</v>
      </c>
      <c r="F6" s="119" t="s">
        <v>179</v>
      </c>
      <c r="G6" s="119" t="s">
        <v>180</v>
      </c>
      <c r="H6" s="119" t="s">
        <v>181</v>
      </c>
      <c r="I6" s="120" t="s">
        <v>182</v>
      </c>
      <c r="J6" s="120" t="s">
        <v>183</v>
      </c>
      <c r="K6" s="121" t="s">
        <v>52</v>
      </c>
      <c r="L6" s="121" t="s">
        <v>184</v>
      </c>
    </row>
    <row r="7" spans="1:18" s="2" customFormat="1" x14ac:dyDescent="0.25">
      <c r="A7" s="103" t="s">
        <v>185</v>
      </c>
      <c r="B7" s="182"/>
      <c r="C7" s="117" t="s">
        <v>151</v>
      </c>
      <c r="D7" s="184" t="s">
        <v>186</v>
      </c>
      <c r="E7" s="113" t="s">
        <v>62</v>
      </c>
      <c r="F7" s="186" t="s">
        <v>187</v>
      </c>
      <c r="G7" s="187">
        <v>3</v>
      </c>
      <c r="H7" s="188">
        <v>50000</v>
      </c>
      <c r="I7" s="133">
        <f t="shared" ref="I7:I26" si="0">G7*H7</f>
        <v>150000</v>
      </c>
      <c r="J7" s="133"/>
      <c r="K7" s="148" t="str">
        <f>'Title III - Program Plan'!A5</f>
        <v>Strategy #1 - 
Providing Effective Language Instruction</v>
      </c>
      <c r="L7" s="142">
        <f ca="1">SUMIF(E7:J26,K7,J7:J26)</f>
        <v>0</v>
      </c>
    </row>
    <row r="8" spans="1:18" ht="45" x14ac:dyDescent="0.25">
      <c r="A8" s="57" t="s">
        <v>185</v>
      </c>
      <c r="B8" s="183"/>
      <c r="C8" s="117" t="s">
        <v>153</v>
      </c>
      <c r="D8" s="185" t="s">
        <v>186</v>
      </c>
      <c r="E8" s="118" t="s">
        <v>63</v>
      </c>
      <c r="F8" s="189" t="s">
        <v>189</v>
      </c>
      <c r="G8" s="190">
        <v>3</v>
      </c>
      <c r="H8" s="191">
        <v>25000</v>
      </c>
      <c r="I8" s="133">
        <f t="shared" si="0"/>
        <v>75000</v>
      </c>
      <c r="J8" s="133"/>
      <c r="K8" s="148" t="str">
        <f>'Title III - Program Plan'!A6</f>
        <v>Strategy #2 - Professional Development for Educators of English Learners</v>
      </c>
      <c r="L8" s="142">
        <f ca="1">SUMIF(E8:I27,K8,I8:I27)</f>
        <v>75000</v>
      </c>
    </row>
    <row r="9" spans="1:18" ht="30" x14ac:dyDescent="0.25">
      <c r="A9" s="57" t="s">
        <v>185</v>
      </c>
      <c r="B9" s="183"/>
      <c r="C9" s="117" t="s">
        <v>155</v>
      </c>
      <c r="D9" s="185" t="s">
        <v>186</v>
      </c>
      <c r="E9" s="118" t="s">
        <v>327</v>
      </c>
      <c r="F9" s="189" t="s">
        <v>191</v>
      </c>
      <c r="G9" s="190">
        <v>1</v>
      </c>
      <c r="H9" s="191">
        <v>15000</v>
      </c>
      <c r="I9" s="133">
        <f t="shared" si="0"/>
        <v>15000</v>
      </c>
      <c r="J9" s="133"/>
      <c r="K9" s="148" t="str">
        <f>'Title III - Program Plan'!A7</f>
        <v>Strategy #3 - 
Parent, Family and Community Outreach</v>
      </c>
      <c r="L9" s="142">
        <f ca="1">SUMIF(E9:I33,K9,I9:I33)</f>
        <v>2700</v>
      </c>
    </row>
    <row r="10" spans="1:18" x14ac:dyDescent="0.25">
      <c r="A10" s="57" t="s">
        <v>185</v>
      </c>
      <c r="B10" s="183"/>
      <c r="C10" s="117" t="s">
        <v>157</v>
      </c>
      <c r="D10" s="185" t="s">
        <v>192</v>
      </c>
      <c r="E10" s="118" t="s">
        <v>158</v>
      </c>
      <c r="F10" s="189" t="s">
        <v>191</v>
      </c>
      <c r="G10" s="190"/>
      <c r="H10" s="191"/>
      <c r="I10" s="133">
        <f t="shared" si="0"/>
        <v>0</v>
      </c>
      <c r="J10" s="133"/>
      <c r="K10" s="148" t="str">
        <f>'Title III - Program Plan'!A8</f>
        <v>Strategy #4  - [Enter Optional LEA Specific Strategy]</v>
      </c>
      <c r="L10" s="142">
        <f ca="1">SUMIF(E10:I33,K10,I10:I33)</f>
        <v>0</v>
      </c>
    </row>
    <row r="11" spans="1:18" ht="16.5" x14ac:dyDescent="0.25">
      <c r="A11" s="57" t="s">
        <v>185</v>
      </c>
      <c r="B11" s="183"/>
      <c r="C11" s="117" t="s">
        <v>159</v>
      </c>
      <c r="D11" s="185"/>
      <c r="E11" s="118"/>
      <c r="F11" s="192"/>
      <c r="G11" s="190"/>
      <c r="H11" s="191"/>
      <c r="I11" s="133">
        <f t="shared" si="0"/>
        <v>0</v>
      </c>
      <c r="J11" s="133"/>
      <c r="K11" s="2"/>
      <c r="L11" s="142"/>
    </row>
    <row r="12" spans="1:18" ht="16.5" x14ac:dyDescent="0.25">
      <c r="A12" s="57" t="s">
        <v>185</v>
      </c>
      <c r="B12" s="183"/>
      <c r="C12" s="117" t="s">
        <v>161</v>
      </c>
      <c r="D12" s="185"/>
      <c r="E12" s="118"/>
      <c r="F12" s="192"/>
      <c r="G12" s="190"/>
      <c r="H12" s="191"/>
      <c r="I12" s="133">
        <f t="shared" si="0"/>
        <v>0</v>
      </c>
      <c r="J12" s="133"/>
      <c r="K12" s="2"/>
      <c r="L12" s="142"/>
    </row>
    <row r="13" spans="1:18" ht="16.5" x14ac:dyDescent="0.25">
      <c r="A13" s="57" t="s">
        <v>185</v>
      </c>
      <c r="B13" s="183"/>
      <c r="C13" s="117" t="s">
        <v>163</v>
      </c>
      <c r="D13" s="185"/>
      <c r="E13" s="118"/>
      <c r="F13" s="192"/>
      <c r="G13" s="190"/>
      <c r="H13" s="191"/>
      <c r="I13" s="133">
        <f t="shared" si="0"/>
        <v>0</v>
      </c>
      <c r="J13" s="133"/>
      <c r="K13" s="2"/>
      <c r="L13" s="142"/>
    </row>
    <row r="14" spans="1:18" ht="16.5" x14ac:dyDescent="0.25">
      <c r="A14" s="57" t="s">
        <v>185</v>
      </c>
      <c r="B14" s="183"/>
      <c r="C14" s="117" t="s">
        <v>165</v>
      </c>
      <c r="D14" s="185"/>
      <c r="E14" s="118"/>
      <c r="F14" s="192"/>
      <c r="G14" s="190"/>
      <c r="H14" s="191"/>
      <c r="I14" s="133">
        <f t="shared" si="0"/>
        <v>0</v>
      </c>
      <c r="J14" s="133"/>
      <c r="K14" s="2"/>
      <c r="L14" s="142"/>
    </row>
    <row r="15" spans="1:18" ht="16.5" x14ac:dyDescent="0.25">
      <c r="A15" s="57" t="s">
        <v>185</v>
      </c>
      <c r="B15" s="183"/>
      <c r="C15" s="117" t="s">
        <v>167</v>
      </c>
      <c r="D15" s="185"/>
      <c r="E15" s="118"/>
      <c r="F15" s="192"/>
      <c r="G15" s="190"/>
      <c r="H15" s="191"/>
      <c r="I15" s="133">
        <f t="shared" si="0"/>
        <v>0</v>
      </c>
      <c r="J15" s="133"/>
      <c r="K15" s="2"/>
      <c r="L15" s="142"/>
    </row>
    <row r="16" spans="1:18" ht="16.5" x14ac:dyDescent="0.25">
      <c r="A16" s="57" t="s">
        <v>185</v>
      </c>
      <c r="B16" s="183"/>
      <c r="C16" s="117" t="s">
        <v>169</v>
      </c>
      <c r="D16" s="185"/>
      <c r="E16" s="118"/>
      <c r="F16" s="192"/>
      <c r="G16" s="190"/>
      <c r="H16" s="191"/>
      <c r="I16" s="133">
        <f t="shared" si="0"/>
        <v>0</v>
      </c>
      <c r="J16" s="133"/>
      <c r="K16" s="2"/>
      <c r="L16" s="142"/>
    </row>
    <row r="17" spans="1:12" ht="16.5" x14ac:dyDescent="0.25">
      <c r="A17" s="57" t="s">
        <v>185</v>
      </c>
      <c r="B17" s="183"/>
      <c r="C17" s="117" t="s">
        <v>193</v>
      </c>
      <c r="D17" s="185"/>
      <c r="E17" s="118"/>
      <c r="F17" s="192"/>
      <c r="G17" s="190"/>
      <c r="H17" s="191"/>
      <c r="I17" s="133">
        <f t="shared" si="0"/>
        <v>0</v>
      </c>
      <c r="J17" s="133"/>
      <c r="L17" s="141"/>
    </row>
    <row r="18" spans="1:12" ht="16.5" x14ac:dyDescent="0.25">
      <c r="A18" s="57" t="s">
        <v>185</v>
      </c>
      <c r="B18" s="183"/>
      <c r="C18" s="117" t="s">
        <v>194</v>
      </c>
      <c r="D18" s="185"/>
      <c r="E18" s="118"/>
      <c r="F18" s="192"/>
      <c r="G18" s="190"/>
      <c r="H18" s="191"/>
      <c r="I18" s="133">
        <f t="shared" si="0"/>
        <v>0</v>
      </c>
      <c r="J18" s="133"/>
      <c r="L18" s="141"/>
    </row>
    <row r="19" spans="1:12" ht="16.5" x14ac:dyDescent="0.25">
      <c r="A19" s="57" t="s">
        <v>185</v>
      </c>
      <c r="B19" s="183"/>
      <c r="C19" s="117" t="s">
        <v>195</v>
      </c>
      <c r="D19" s="185"/>
      <c r="E19" s="118"/>
      <c r="F19" s="192"/>
      <c r="G19" s="190"/>
      <c r="H19" s="191"/>
      <c r="I19" s="133">
        <f t="shared" si="0"/>
        <v>0</v>
      </c>
      <c r="J19" s="133"/>
      <c r="L19" s="141"/>
    </row>
    <row r="20" spans="1:12" ht="16.5" x14ac:dyDescent="0.25">
      <c r="A20" s="57" t="s">
        <v>185</v>
      </c>
      <c r="B20" s="183"/>
      <c r="C20" s="117" t="s">
        <v>196</v>
      </c>
      <c r="D20" s="185"/>
      <c r="E20" s="118"/>
      <c r="F20" s="192"/>
      <c r="G20" s="190"/>
      <c r="H20" s="191"/>
      <c r="I20" s="133">
        <f t="shared" si="0"/>
        <v>0</v>
      </c>
      <c r="J20" s="133"/>
      <c r="L20" s="141"/>
    </row>
    <row r="21" spans="1:12" ht="16.5" x14ac:dyDescent="0.25">
      <c r="A21" s="57" t="s">
        <v>185</v>
      </c>
      <c r="B21" s="183"/>
      <c r="C21" s="117" t="s">
        <v>197</v>
      </c>
      <c r="D21" s="185"/>
      <c r="E21" s="118"/>
      <c r="F21" s="192"/>
      <c r="G21" s="190"/>
      <c r="H21" s="191"/>
      <c r="I21" s="133">
        <f t="shared" si="0"/>
        <v>0</v>
      </c>
      <c r="J21" s="133"/>
      <c r="L21" s="141"/>
    </row>
    <row r="22" spans="1:12" ht="16.5" x14ac:dyDescent="0.25">
      <c r="A22" s="57" t="s">
        <v>185</v>
      </c>
      <c r="B22" s="183"/>
      <c r="C22" s="117" t="s">
        <v>198</v>
      </c>
      <c r="D22" s="185"/>
      <c r="E22" s="118"/>
      <c r="F22" s="192"/>
      <c r="G22" s="190"/>
      <c r="H22" s="191"/>
      <c r="I22" s="133">
        <f t="shared" si="0"/>
        <v>0</v>
      </c>
      <c r="J22" s="133"/>
      <c r="L22" s="141"/>
    </row>
    <row r="23" spans="1:12" ht="16.5" x14ac:dyDescent="0.25">
      <c r="A23" s="57" t="s">
        <v>185</v>
      </c>
      <c r="B23" s="183"/>
      <c r="C23" s="117" t="s">
        <v>199</v>
      </c>
      <c r="D23" s="185"/>
      <c r="E23" s="118"/>
      <c r="F23" s="192"/>
      <c r="G23" s="190"/>
      <c r="H23" s="191"/>
      <c r="I23" s="133">
        <f t="shared" si="0"/>
        <v>0</v>
      </c>
      <c r="J23" s="133"/>
      <c r="L23" s="141"/>
    </row>
    <row r="24" spans="1:12" ht="16.5" x14ac:dyDescent="0.25">
      <c r="A24" s="57" t="s">
        <v>185</v>
      </c>
      <c r="B24" s="183"/>
      <c r="C24" s="117" t="s">
        <v>200</v>
      </c>
      <c r="D24" s="185"/>
      <c r="E24" s="118"/>
      <c r="F24" s="192"/>
      <c r="G24" s="190"/>
      <c r="H24" s="191"/>
      <c r="I24" s="133">
        <f t="shared" si="0"/>
        <v>0</v>
      </c>
      <c r="J24" s="133"/>
      <c r="L24" s="141"/>
    </row>
    <row r="25" spans="1:12" x14ac:dyDescent="0.25">
      <c r="A25" s="57" t="s">
        <v>185</v>
      </c>
      <c r="B25" s="183"/>
      <c r="C25" s="117" t="s">
        <v>201</v>
      </c>
      <c r="D25" s="185"/>
      <c r="E25" s="118"/>
      <c r="F25" s="193"/>
      <c r="G25" s="190"/>
      <c r="H25" s="191"/>
      <c r="I25" s="133">
        <f t="shared" si="0"/>
        <v>0</v>
      </c>
      <c r="J25" s="133"/>
      <c r="L25" s="141"/>
    </row>
    <row r="26" spans="1:12" ht="16.5" x14ac:dyDescent="0.25">
      <c r="A26" s="57" t="s">
        <v>185</v>
      </c>
      <c r="B26" s="183"/>
      <c r="C26" s="117" t="s">
        <v>202</v>
      </c>
      <c r="D26" s="185"/>
      <c r="E26" s="118"/>
      <c r="F26" s="192"/>
      <c r="G26" s="190"/>
      <c r="H26" s="191"/>
      <c r="I26" s="133">
        <f t="shared" si="0"/>
        <v>0</v>
      </c>
      <c r="J26" s="133"/>
      <c r="L26" s="141"/>
    </row>
    <row r="27" spans="1:12" ht="17.25" thickBot="1" x14ac:dyDescent="0.3">
      <c r="A27" s="27"/>
      <c r="B27" s="49"/>
      <c r="C27" s="110"/>
      <c r="D27" s="275"/>
      <c r="E27" s="109"/>
      <c r="F27" s="28"/>
      <c r="G27" s="111"/>
      <c r="H27" s="111"/>
      <c r="I27" s="134">
        <f>SUM(J7:J26)</f>
        <v>0</v>
      </c>
      <c r="J27" s="135"/>
      <c r="L27" s="141"/>
    </row>
    <row r="28" spans="1:12" ht="17.25" thickTop="1" x14ac:dyDescent="0.25">
      <c r="A28" s="123"/>
      <c r="B28" s="124"/>
      <c r="C28" s="125"/>
      <c r="D28" s="126"/>
      <c r="E28" s="127"/>
      <c r="F28" s="128"/>
      <c r="G28" s="129"/>
      <c r="H28" s="129"/>
      <c r="I28" s="130"/>
      <c r="J28" s="277"/>
      <c r="K28" s="29"/>
      <c r="L28" s="29"/>
    </row>
    <row r="29" spans="1:12" ht="144.75" customHeight="1" x14ac:dyDescent="0.25">
      <c r="A29" s="435" t="s">
        <v>329</v>
      </c>
      <c r="B29" s="436"/>
      <c r="C29" s="436"/>
      <c r="D29" s="436"/>
      <c r="E29" s="436"/>
      <c r="F29" s="436"/>
      <c r="G29" s="436"/>
      <c r="H29" s="436"/>
      <c r="I29" s="436"/>
      <c r="J29" s="436"/>
      <c r="K29" s="436"/>
      <c r="L29" s="436"/>
    </row>
    <row r="30" spans="1:12" ht="16.5" x14ac:dyDescent="0.25">
      <c r="A30" s="27"/>
      <c r="B30" s="49"/>
      <c r="C30" s="110"/>
      <c r="D30" s="275"/>
      <c r="E30" s="109"/>
      <c r="F30" s="28"/>
      <c r="G30" s="111"/>
      <c r="H30" s="111"/>
      <c r="I30" s="112"/>
      <c r="J30" s="2"/>
      <c r="L30" s="141"/>
    </row>
    <row r="31" spans="1:12" ht="21" customHeight="1" x14ac:dyDescent="0.35">
      <c r="A31" s="432" t="s">
        <v>204</v>
      </c>
      <c r="B31" s="432"/>
      <c r="C31" s="432"/>
      <c r="D31" s="432"/>
      <c r="E31" s="432"/>
      <c r="F31" s="432"/>
      <c r="G31" s="432"/>
      <c r="H31" s="432"/>
      <c r="I31" s="432"/>
      <c r="J31" s="277"/>
      <c r="K31" s="29"/>
      <c r="L31" s="29"/>
    </row>
    <row r="32" spans="1:12" ht="31.5" x14ac:dyDescent="0.25">
      <c r="A32" s="119" t="s">
        <v>175</v>
      </c>
      <c r="B32" s="119" t="s">
        <v>176</v>
      </c>
      <c r="C32" s="119" t="s">
        <v>177</v>
      </c>
      <c r="D32" s="119" t="s">
        <v>205</v>
      </c>
      <c r="E32" s="119" t="s">
        <v>178</v>
      </c>
      <c r="F32" s="119" t="s">
        <v>52</v>
      </c>
      <c r="G32" s="119" t="s">
        <v>206</v>
      </c>
      <c r="H32" s="119" t="s">
        <v>207</v>
      </c>
      <c r="I32" s="119" t="s">
        <v>208</v>
      </c>
      <c r="J32" s="120" t="s">
        <v>182</v>
      </c>
      <c r="K32" s="121" t="s">
        <v>147</v>
      </c>
      <c r="L32" s="121" t="s">
        <v>209</v>
      </c>
    </row>
    <row r="33" spans="1:13" ht="60" x14ac:dyDescent="0.25">
      <c r="A33" s="103" t="s">
        <v>210</v>
      </c>
      <c r="B33" s="182"/>
      <c r="C33" s="117" t="s">
        <v>151</v>
      </c>
      <c r="D33" s="194"/>
      <c r="E33" s="184" t="s">
        <v>186</v>
      </c>
      <c r="F33" s="131" t="s">
        <v>64</v>
      </c>
      <c r="G33" s="195" t="s">
        <v>212</v>
      </c>
      <c r="H33" s="187">
        <v>6</v>
      </c>
      <c r="I33" s="188">
        <v>450</v>
      </c>
      <c r="J33" s="136">
        <f>H33*I33</f>
        <v>2700</v>
      </c>
      <c r="K33" s="148" t="str">
        <f>'Title III - Program Plan'!A5</f>
        <v>Strategy #1 - 
Providing Effective Language Instruction</v>
      </c>
      <c r="L33" s="142">
        <f ca="1">SUMIF(F33:J52,K33,J33:J52)</f>
        <v>0</v>
      </c>
    </row>
    <row r="34" spans="1:13" ht="60" x14ac:dyDescent="0.25">
      <c r="A34" s="103" t="s">
        <v>210</v>
      </c>
      <c r="B34" s="183"/>
      <c r="C34" s="117" t="s">
        <v>153</v>
      </c>
      <c r="D34" s="194"/>
      <c r="E34" s="185" t="s">
        <v>186</v>
      </c>
      <c r="F34" s="132" t="s">
        <v>188</v>
      </c>
      <c r="G34" s="196" t="s">
        <v>213</v>
      </c>
      <c r="H34" s="190">
        <v>1</v>
      </c>
      <c r="I34" s="191">
        <v>54000</v>
      </c>
      <c r="J34" s="136">
        <f t="shared" ref="J34:J52" si="1">H34*I34</f>
        <v>54000</v>
      </c>
      <c r="K34" s="148" t="str">
        <f>'Title III - Program Plan'!A6</f>
        <v>Strategy #2 - Professional Development for Educators of English Learners</v>
      </c>
      <c r="L34" s="142">
        <f ca="1">SUMIF(F34:J52,K34,I34:I53)</f>
        <v>0</v>
      </c>
    </row>
    <row r="35" spans="1:13" x14ac:dyDescent="0.25">
      <c r="A35" s="103" t="s">
        <v>210</v>
      </c>
      <c r="B35" s="183"/>
      <c r="C35" s="117" t="s">
        <v>155</v>
      </c>
      <c r="D35" s="194"/>
      <c r="E35" s="185" t="s">
        <v>186</v>
      </c>
      <c r="F35" s="132" t="s">
        <v>190</v>
      </c>
      <c r="G35" s="196">
        <v>1</v>
      </c>
      <c r="H35" s="190"/>
      <c r="I35" s="191"/>
      <c r="J35" s="136">
        <f t="shared" si="1"/>
        <v>0</v>
      </c>
      <c r="K35" s="148" t="str">
        <f>'Title III - Program Plan'!A7</f>
        <v>Strategy #3 - 
Parent, Family and Community Outreach</v>
      </c>
      <c r="L35" s="142">
        <f ca="1">SUMIF(E35:I53,K35,I35:I53)</f>
        <v>0</v>
      </c>
    </row>
    <row r="36" spans="1:13" s="26" customFormat="1" x14ac:dyDescent="0.25">
      <c r="A36" s="103" t="s">
        <v>210</v>
      </c>
      <c r="B36" s="183"/>
      <c r="C36" s="117" t="s">
        <v>157</v>
      </c>
      <c r="D36" s="194"/>
      <c r="E36" s="185" t="s">
        <v>192</v>
      </c>
      <c r="F36" s="132" t="s">
        <v>158</v>
      </c>
      <c r="G36" s="196"/>
      <c r="H36" s="190"/>
      <c r="I36" s="191"/>
      <c r="J36" s="136">
        <f t="shared" si="1"/>
        <v>0</v>
      </c>
      <c r="K36" s="148" t="str">
        <f>'Title III - Program Plan'!A8</f>
        <v>Strategy #4  - [Enter Optional LEA Specific Strategy]</v>
      </c>
      <c r="L36" s="142">
        <f ca="1">SUMIF(E36:I53,K36,I36:I53)</f>
        <v>0</v>
      </c>
      <c r="M36" s="154"/>
    </row>
    <row r="37" spans="1:13" s="26" customFormat="1" x14ac:dyDescent="0.25">
      <c r="A37" s="103" t="s">
        <v>210</v>
      </c>
      <c r="B37" s="183"/>
      <c r="C37" s="117" t="s">
        <v>159</v>
      </c>
      <c r="D37" s="194"/>
      <c r="E37" s="185"/>
      <c r="F37" s="132"/>
      <c r="G37" s="196"/>
      <c r="H37" s="190"/>
      <c r="I37" s="191"/>
      <c r="J37" s="136">
        <f t="shared" si="1"/>
        <v>0</v>
      </c>
      <c r="K37" s="2"/>
      <c r="L37" s="142"/>
      <c r="M37" s="154"/>
    </row>
    <row r="38" spans="1:13" s="26" customFormat="1" x14ac:dyDescent="0.25">
      <c r="A38" s="103" t="s">
        <v>210</v>
      </c>
      <c r="B38" s="183"/>
      <c r="C38" s="117" t="s">
        <v>161</v>
      </c>
      <c r="D38" s="194"/>
      <c r="E38" s="185"/>
      <c r="F38" s="132"/>
      <c r="G38" s="196"/>
      <c r="H38" s="190"/>
      <c r="I38" s="191"/>
      <c r="J38" s="136">
        <f t="shared" si="1"/>
        <v>0</v>
      </c>
      <c r="K38" s="2"/>
      <c r="L38" s="142"/>
      <c r="M38" s="154"/>
    </row>
    <row r="39" spans="1:13" s="26" customFormat="1" x14ac:dyDescent="0.25">
      <c r="A39" s="103" t="s">
        <v>210</v>
      </c>
      <c r="B39" s="183"/>
      <c r="C39" s="117" t="s">
        <v>163</v>
      </c>
      <c r="D39" s="194"/>
      <c r="E39" s="185"/>
      <c r="F39" s="132"/>
      <c r="G39" s="196"/>
      <c r="H39" s="190"/>
      <c r="I39" s="191"/>
      <c r="J39" s="136">
        <f t="shared" si="1"/>
        <v>0</v>
      </c>
      <c r="K39" s="2"/>
      <c r="L39" s="142"/>
      <c r="M39" s="154"/>
    </row>
    <row r="40" spans="1:13" s="26" customFormat="1" x14ac:dyDescent="0.25">
      <c r="A40" s="103" t="s">
        <v>210</v>
      </c>
      <c r="B40" s="183"/>
      <c r="C40" s="117" t="s">
        <v>165</v>
      </c>
      <c r="D40" s="194"/>
      <c r="E40" s="185"/>
      <c r="F40" s="132"/>
      <c r="G40" s="196"/>
      <c r="H40" s="190"/>
      <c r="I40" s="191"/>
      <c r="J40" s="136">
        <f t="shared" si="1"/>
        <v>0</v>
      </c>
      <c r="K40" s="2"/>
      <c r="L40" s="142"/>
      <c r="M40" s="154"/>
    </row>
    <row r="41" spans="1:13" s="26" customFormat="1" x14ac:dyDescent="0.25">
      <c r="A41" s="103" t="s">
        <v>210</v>
      </c>
      <c r="B41" s="183"/>
      <c r="C41" s="117" t="s">
        <v>167</v>
      </c>
      <c r="D41" s="194"/>
      <c r="E41" s="185"/>
      <c r="F41" s="132"/>
      <c r="G41" s="196"/>
      <c r="H41" s="190"/>
      <c r="I41" s="191"/>
      <c r="J41" s="136">
        <f t="shared" si="1"/>
        <v>0</v>
      </c>
      <c r="K41" s="2"/>
      <c r="L41" s="142"/>
      <c r="M41" s="154"/>
    </row>
    <row r="42" spans="1:13" s="26" customFormat="1" x14ac:dyDescent="0.25">
      <c r="A42" s="103" t="s">
        <v>210</v>
      </c>
      <c r="B42" s="183"/>
      <c r="C42" s="117" t="s">
        <v>169</v>
      </c>
      <c r="D42" s="194"/>
      <c r="E42" s="185"/>
      <c r="F42" s="132"/>
      <c r="G42" s="196"/>
      <c r="H42" s="190"/>
      <c r="I42" s="191"/>
      <c r="J42" s="136">
        <f t="shared" si="1"/>
        <v>0</v>
      </c>
      <c r="K42" s="2"/>
      <c r="L42" s="142"/>
      <c r="M42" s="154"/>
    </row>
    <row r="43" spans="1:13" s="26" customFormat="1" x14ac:dyDescent="0.25">
      <c r="A43" s="103" t="s">
        <v>210</v>
      </c>
      <c r="B43" s="183"/>
      <c r="C43" s="117" t="s">
        <v>193</v>
      </c>
      <c r="D43" s="194"/>
      <c r="E43" s="185"/>
      <c r="F43" s="132"/>
      <c r="G43" s="196"/>
      <c r="H43" s="190"/>
      <c r="I43" s="191"/>
      <c r="J43" s="136">
        <f t="shared" si="1"/>
        <v>0</v>
      </c>
      <c r="K43"/>
      <c r="L43" s="141"/>
      <c r="M43" s="154"/>
    </row>
    <row r="44" spans="1:13" s="26" customFormat="1" x14ac:dyDescent="0.25">
      <c r="A44" s="103" t="s">
        <v>210</v>
      </c>
      <c r="B44" s="183"/>
      <c r="C44" s="117" t="s">
        <v>194</v>
      </c>
      <c r="D44" s="194"/>
      <c r="E44" s="185"/>
      <c r="F44" s="132"/>
      <c r="G44" s="196"/>
      <c r="H44" s="190"/>
      <c r="I44" s="191"/>
      <c r="J44" s="136">
        <f t="shared" si="1"/>
        <v>0</v>
      </c>
      <c r="K44"/>
      <c r="L44" s="141"/>
      <c r="M44" s="154"/>
    </row>
    <row r="45" spans="1:13" s="26" customFormat="1" x14ac:dyDescent="0.25">
      <c r="A45" s="103" t="s">
        <v>210</v>
      </c>
      <c r="B45" s="183"/>
      <c r="C45" s="117" t="s">
        <v>195</v>
      </c>
      <c r="D45" s="194"/>
      <c r="E45" s="185"/>
      <c r="F45" s="132"/>
      <c r="G45" s="196"/>
      <c r="H45" s="190"/>
      <c r="I45" s="191"/>
      <c r="J45" s="136">
        <f t="shared" si="1"/>
        <v>0</v>
      </c>
      <c r="K45"/>
      <c r="L45" s="141"/>
      <c r="M45" s="154"/>
    </row>
    <row r="46" spans="1:13" s="26" customFormat="1" x14ac:dyDescent="0.25">
      <c r="A46" s="103" t="s">
        <v>210</v>
      </c>
      <c r="B46" s="183"/>
      <c r="C46" s="117" t="s">
        <v>196</v>
      </c>
      <c r="D46" s="194"/>
      <c r="E46" s="185"/>
      <c r="F46" s="132"/>
      <c r="G46" s="196"/>
      <c r="H46" s="190"/>
      <c r="I46" s="191"/>
      <c r="J46" s="136">
        <f t="shared" si="1"/>
        <v>0</v>
      </c>
      <c r="K46"/>
      <c r="L46" s="141"/>
      <c r="M46" s="154"/>
    </row>
    <row r="47" spans="1:13" s="26" customFormat="1" x14ac:dyDescent="0.25">
      <c r="A47" s="103" t="s">
        <v>210</v>
      </c>
      <c r="B47" s="183"/>
      <c r="C47" s="117" t="s">
        <v>197</v>
      </c>
      <c r="D47" s="194"/>
      <c r="E47" s="185"/>
      <c r="F47" s="132"/>
      <c r="G47" s="196"/>
      <c r="H47" s="190"/>
      <c r="I47" s="191"/>
      <c r="J47" s="136">
        <f t="shared" si="1"/>
        <v>0</v>
      </c>
      <c r="K47"/>
      <c r="L47" s="141"/>
      <c r="M47" s="154"/>
    </row>
    <row r="48" spans="1:13" x14ac:dyDescent="0.25">
      <c r="A48" s="103" t="s">
        <v>210</v>
      </c>
      <c r="B48" s="183"/>
      <c r="C48" s="117" t="s">
        <v>198</v>
      </c>
      <c r="D48" s="194"/>
      <c r="E48" s="185"/>
      <c r="F48" s="132"/>
      <c r="G48" s="190"/>
      <c r="H48" s="190"/>
      <c r="I48" s="191"/>
      <c r="J48" s="136">
        <f t="shared" si="1"/>
        <v>0</v>
      </c>
      <c r="L48" s="141"/>
    </row>
    <row r="49" spans="1:12" x14ac:dyDescent="0.25">
      <c r="A49" s="103" t="s">
        <v>210</v>
      </c>
      <c r="B49" s="183"/>
      <c r="C49" s="117" t="s">
        <v>199</v>
      </c>
      <c r="D49" s="194"/>
      <c r="E49" s="185"/>
      <c r="F49" s="132"/>
      <c r="G49" s="190"/>
      <c r="H49" s="190"/>
      <c r="I49" s="191"/>
      <c r="J49" s="136">
        <f t="shared" si="1"/>
        <v>0</v>
      </c>
      <c r="L49" s="141"/>
    </row>
    <row r="50" spans="1:12" x14ac:dyDescent="0.25">
      <c r="A50" s="103" t="s">
        <v>210</v>
      </c>
      <c r="B50" s="183"/>
      <c r="C50" s="117" t="s">
        <v>200</v>
      </c>
      <c r="D50" s="194"/>
      <c r="E50" s="185"/>
      <c r="F50" s="132"/>
      <c r="G50" s="190"/>
      <c r="H50" s="190"/>
      <c r="I50" s="191"/>
      <c r="J50" s="136">
        <f t="shared" si="1"/>
        <v>0</v>
      </c>
      <c r="L50" s="141"/>
    </row>
    <row r="51" spans="1:12" x14ac:dyDescent="0.25">
      <c r="A51" s="103" t="s">
        <v>210</v>
      </c>
      <c r="B51" s="183"/>
      <c r="C51" s="117" t="s">
        <v>201</v>
      </c>
      <c r="D51" s="194"/>
      <c r="E51" s="185"/>
      <c r="F51" s="132"/>
      <c r="G51" s="190"/>
      <c r="H51" s="190"/>
      <c r="I51" s="191"/>
      <c r="J51" s="136">
        <f t="shared" si="1"/>
        <v>0</v>
      </c>
      <c r="L51" s="141"/>
    </row>
    <row r="52" spans="1:12" x14ac:dyDescent="0.25">
      <c r="A52" s="103" t="s">
        <v>210</v>
      </c>
      <c r="B52" s="183"/>
      <c r="C52" s="117" t="s">
        <v>202</v>
      </c>
      <c r="D52" s="194"/>
      <c r="E52" s="185"/>
      <c r="F52" s="132"/>
      <c r="G52" s="190"/>
      <c r="H52" s="190"/>
      <c r="I52" s="191"/>
      <c r="J52" s="136">
        <f t="shared" si="1"/>
        <v>0</v>
      </c>
      <c r="L52" s="141"/>
    </row>
    <row r="53" spans="1:12" ht="17.25" thickBot="1" x14ac:dyDescent="0.3">
      <c r="A53" s="27"/>
      <c r="B53" s="49"/>
      <c r="C53" s="110"/>
      <c r="D53" s="275"/>
      <c r="E53" s="109"/>
      <c r="F53" s="28"/>
      <c r="G53" s="111"/>
      <c r="H53" s="111"/>
      <c r="I53" s="94"/>
      <c r="J53" s="137">
        <f>SUM(J33:J52)</f>
        <v>56700</v>
      </c>
      <c r="L53" s="141"/>
    </row>
    <row r="54" spans="1:12" ht="17.25" thickTop="1" x14ac:dyDescent="0.25">
      <c r="A54" s="51"/>
      <c r="C54" s="27"/>
      <c r="D54" s="49"/>
      <c r="E54" s="110"/>
      <c r="F54" s="275"/>
      <c r="G54" s="109"/>
      <c r="H54" s="109"/>
      <c r="I54" s="28"/>
      <c r="L54" s="141"/>
    </row>
    <row r="55" spans="1:12" ht="21" x14ac:dyDescent="0.35">
      <c r="A55" s="432" t="s">
        <v>214</v>
      </c>
      <c r="B55" s="432"/>
      <c r="C55" s="432"/>
      <c r="D55" s="432"/>
      <c r="E55" s="432"/>
      <c r="F55" s="432"/>
      <c r="G55" s="432"/>
      <c r="H55" s="432"/>
      <c r="I55" s="432"/>
      <c r="J55" s="277"/>
      <c r="K55" s="29"/>
      <c r="L55" s="141"/>
    </row>
    <row r="56" spans="1:12" ht="31.5" x14ac:dyDescent="0.25">
      <c r="A56" s="119" t="s">
        <v>175</v>
      </c>
      <c r="B56" s="119" t="s">
        <v>176</v>
      </c>
      <c r="C56" s="119" t="s">
        <v>177</v>
      </c>
      <c r="D56" s="119" t="s">
        <v>215</v>
      </c>
      <c r="E56" s="119" t="s">
        <v>178</v>
      </c>
      <c r="F56" s="119" t="s">
        <v>52</v>
      </c>
      <c r="G56" s="119" t="s">
        <v>206</v>
      </c>
      <c r="H56" s="119" t="s">
        <v>207</v>
      </c>
      <c r="I56" s="119" t="s">
        <v>216</v>
      </c>
      <c r="J56" s="120" t="s">
        <v>182</v>
      </c>
      <c r="K56" s="121" t="s">
        <v>147</v>
      </c>
      <c r="L56" s="121" t="s">
        <v>217</v>
      </c>
    </row>
    <row r="57" spans="1:12" x14ac:dyDescent="0.25">
      <c r="A57" s="103" t="s">
        <v>218</v>
      </c>
      <c r="B57" s="182"/>
      <c r="C57" s="117" t="s">
        <v>151</v>
      </c>
      <c r="D57" s="194"/>
      <c r="E57" s="184" t="s">
        <v>186</v>
      </c>
      <c r="F57" s="113" t="s">
        <v>62</v>
      </c>
      <c r="G57" s="187">
        <v>1</v>
      </c>
      <c r="H57" s="187"/>
      <c r="I57" s="187"/>
      <c r="J57" s="136">
        <v>100000</v>
      </c>
      <c r="K57" s="150" t="str">
        <f>'Title III - Program Plan'!A5</f>
        <v>Strategy #1 - 
Providing Effective Language Instruction</v>
      </c>
      <c r="L57" s="142">
        <f ca="1">SUMIF(F57:J76,K57,J57:J76)</f>
        <v>100000</v>
      </c>
    </row>
    <row r="58" spans="1:12" ht="45" x14ac:dyDescent="0.25">
      <c r="A58" s="103" t="s">
        <v>218</v>
      </c>
      <c r="B58" s="183"/>
      <c r="C58" s="117" t="s">
        <v>153</v>
      </c>
      <c r="D58" s="194"/>
      <c r="E58" s="185" t="s">
        <v>186</v>
      </c>
      <c r="F58" s="118" t="s">
        <v>63</v>
      </c>
      <c r="G58" s="190">
        <v>1</v>
      </c>
      <c r="H58" s="190"/>
      <c r="I58" s="190"/>
      <c r="J58" s="138">
        <v>50000</v>
      </c>
      <c r="K58" s="150" t="str">
        <f>'Title III - Program Plan'!A6</f>
        <v>Strategy #2 - Professional Development for Educators of English Learners</v>
      </c>
      <c r="L58" s="142">
        <f ca="1">SUMIF(F58:J76,K58,J58:J77)</f>
        <v>50000</v>
      </c>
    </row>
    <row r="59" spans="1:12" x14ac:dyDescent="0.25">
      <c r="A59" s="103" t="s">
        <v>218</v>
      </c>
      <c r="B59" s="183"/>
      <c r="C59" s="117" t="s">
        <v>155</v>
      </c>
      <c r="D59" s="194"/>
      <c r="E59" s="185" t="s">
        <v>186</v>
      </c>
      <c r="F59" s="118" t="s">
        <v>190</v>
      </c>
      <c r="G59" s="190">
        <v>1</v>
      </c>
      <c r="H59" s="190"/>
      <c r="I59" s="190"/>
      <c r="J59" s="138">
        <v>25000</v>
      </c>
      <c r="K59" s="150" t="str">
        <f>'Title III - Program Plan'!A7</f>
        <v>Strategy #3 - 
Parent, Family and Community Outreach</v>
      </c>
      <c r="L59" s="142">
        <f ca="1">SUMIF(E59:J77,K59,J59:J77)</f>
        <v>0</v>
      </c>
    </row>
    <row r="60" spans="1:12" x14ac:dyDescent="0.25">
      <c r="A60" s="103" t="s">
        <v>218</v>
      </c>
      <c r="B60" s="183"/>
      <c r="C60" s="117" t="s">
        <v>157</v>
      </c>
      <c r="D60" s="194"/>
      <c r="E60" s="185" t="s">
        <v>192</v>
      </c>
      <c r="F60" s="118" t="s">
        <v>158</v>
      </c>
      <c r="G60" s="190"/>
      <c r="H60" s="190"/>
      <c r="I60" s="190"/>
      <c r="J60" s="138">
        <v>2400</v>
      </c>
      <c r="K60" s="150" t="str">
        <f>'Title III - Program Plan'!A8</f>
        <v>Strategy #4  - [Enter Optional LEA Specific Strategy]</v>
      </c>
      <c r="L60" s="142">
        <f ca="1">SUMIF(E60:J77,K60,J60:J77)</f>
        <v>0</v>
      </c>
    </row>
    <row r="61" spans="1:12" x14ac:dyDescent="0.25">
      <c r="A61" s="103" t="s">
        <v>218</v>
      </c>
      <c r="B61" s="183"/>
      <c r="C61" s="117" t="s">
        <v>159</v>
      </c>
      <c r="D61" s="194"/>
      <c r="E61" s="185"/>
      <c r="F61" s="118"/>
      <c r="G61" s="190"/>
      <c r="H61" s="190"/>
      <c r="I61" s="190"/>
      <c r="J61" s="138"/>
      <c r="K61" s="149"/>
      <c r="L61" s="142"/>
    </row>
    <row r="62" spans="1:12" x14ac:dyDescent="0.25">
      <c r="A62" s="103" t="s">
        <v>218</v>
      </c>
      <c r="B62" s="183"/>
      <c r="C62" s="117" t="s">
        <v>161</v>
      </c>
      <c r="D62" s="194"/>
      <c r="E62" s="185"/>
      <c r="F62" s="118"/>
      <c r="G62" s="190"/>
      <c r="H62" s="190"/>
      <c r="I62" s="190"/>
      <c r="J62" s="138"/>
      <c r="K62" s="149"/>
      <c r="L62" s="142"/>
    </row>
    <row r="63" spans="1:12" x14ac:dyDescent="0.25">
      <c r="A63" s="103" t="s">
        <v>218</v>
      </c>
      <c r="B63" s="183"/>
      <c r="C63" s="117" t="s">
        <v>163</v>
      </c>
      <c r="D63" s="194"/>
      <c r="E63" s="185"/>
      <c r="F63" s="118"/>
      <c r="G63" s="190"/>
      <c r="H63" s="190"/>
      <c r="I63" s="190"/>
      <c r="J63" s="138"/>
      <c r="K63" s="149"/>
      <c r="L63" s="142"/>
    </row>
    <row r="64" spans="1:12" x14ac:dyDescent="0.25">
      <c r="A64" s="103" t="s">
        <v>218</v>
      </c>
      <c r="B64" s="183"/>
      <c r="C64" s="117" t="s">
        <v>165</v>
      </c>
      <c r="D64" s="194"/>
      <c r="E64" s="185"/>
      <c r="F64" s="118"/>
      <c r="G64" s="190"/>
      <c r="H64" s="190"/>
      <c r="I64" s="190"/>
      <c r="J64" s="138"/>
      <c r="K64" s="149"/>
      <c r="L64" s="142"/>
    </row>
    <row r="65" spans="1:12" x14ac:dyDescent="0.25">
      <c r="A65" s="103" t="s">
        <v>218</v>
      </c>
      <c r="B65" s="183"/>
      <c r="C65" s="117" t="s">
        <v>167</v>
      </c>
      <c r="D65" s="194"/>
      <c r="E65" s="185"/>
      <c r="F65" s="118"/>
      <c r="G65" s="190"/>
      <c r="H65" s="190"/>
      <c r="I65" s="190"/>
      <c r="J65" s="138"/>
      <c r="K65" s="149"/>
      <c r="L65" s="142"/>
    </row>
    <row r="66" spans="1:12" x14ac:dyDescent="0.25">
      <c r="A66" s="103" t="s">
        <v>218</v>
      </c>
      <c r="B66" s="183"/>
      <c r="C66" s="117" t="s">
        <v>169</v>
      </c>
      <c r="D66" s="194"/>
      <c r="E66" s="185"/>
      <c r="F66" s="118"/>
      <c r="G66" s="190"/>
      <c r="H66" s="190"/>
      <c r="I66" s="190"/>
      <c r="J66" s="138"/>
      <c r="K66" s="149"/>
      <c r="L66" s="142"/>
    </row>
    <row r="67" spans="1:12" x14ac:dyDescent="0.25">
      <c r="A67" s="103" t="s">
        <v>218</v>
      </c>
      <c r="B67" s="183"/>
      <c r="C67" s="117" t="s">
        <v>193</v>
      </c>
      <c r="D67" s="194"/>
      <c r="E67" s="185"/>
      <c r="F67" s="118"/>
      <c r="G67" s="190"/>
      <c r="H67" s="190"/>
      <c r="I67" s="190"/>
      <c r="J67" s="138"/>
      <c r="L67" s="141"/>
    </row>
    <row r="68" spans="1:12" x14ac:dyDescent="0.25">
      <c r="A68" s="103" t="s">
        <v>218</v>
      </c>
      <c r="B68" s="183"/>
      <c r="C68" s="117" t="s">
        <v>194</v>
      </c>
      <c r="D68" s="194"/>
      <c r="E68" s="185"/>
      <c r="F68" s="118"/>
      <c r="G68" s="190"/>
      <c r="H68" s="190"/>
      <c r="I68" s="190"/>
      <c r="J68" s="138"/>
      <c r="L68" s="141"/>
    </row>
    <row r="69" spans="1:12" x14ac:dyDescent="0.25">
      <c r="A69" s="103" t="s">
        <v>218</v>
      </c>
      <c r="B69" s="183"/>
      <c r="C69" s="117" t="s">
        <v>195</v>
      </c>
      <c r="D69" s="194"/>
      <c r="E69" s="185"/>
      <c r="F69" s="118"/>
      <c r="G69" s="190"/>
      <c r="H69" s="190"/>
      <c r="I69" s="190"/>
      <c r="J69" s="138"/>
      <c r="L69" s="141"/>
    </row>
    <row r="70" spans="1:12" x14ac:dyDescent="0.25">
      <c r="A70" s="103" t="s">
        <v>218</v>
      </c>
      <c r="B70" s="183"/>
      <c r="C70" s="117" t="s">
        <v>196</v>
      </c>
      <c r="D70" s="194"/>
      <c r="E70" s="185"/>
      <c r="F70" s="118"/>
      <c r="G70" s="190"/>
      <c r="H70" s="190"/>
      <c r="I70" s="190"/>
      <c r="J70" s="138"/>
      <c r="L70" s="141"/>
    </row>
    <row r="71" spans="1:12" x14ac:dyDescent="0.25">
      <c r="A71" s="103" t="s">
        <v>218</v>
      </c>
      <c r="B71" s="183"/>
      <c r="C71" s="117" t="s">
        <v>197</v>
      </c>
      <c r="D71" s="194"/>
      <c r="E71" s="185"/>
      <c r="F71" s="118"/>
      <c r="G71" s="190"/>
      <c r="H71" s="190"/>
      <c r="I71" s="190"/>
      <c r="J71" s="138"/>
      <c r="L71" s="141"/>
    </row>
    <row r="72" spans="1:12" x14ac:dyDescent="0.25">
      <c r="A72" s="103" t="s">
        <v>218</v>
      </c>
      <c r="B72" s="183"/>
      <c r="C72" s="117" t="s">
        <v>198</v>
      </c>
      <c r="D72" s="194"/>
      <c r="E72" s="185"/>
      <c r="F72" s="118"/>
      <c r="G72" s="190"/>
      <c r="H72" s="190"/>
      <c r="I72" s="190"/>
      <c r="J72" s="138"/>
      <c r="L72" s="141"/>
    </row>
    <row r="73" spans="1:12" x14ac:dyDescent="0.25">
      <c r="A73" s="103" t="s">
        <v>218</v>
      </c>
      <c r="B73" s="183"/>
      <c r="C73" s="117" t="s">
        <v>199</v>
      </c>
      <c r="D73" s="194"/>
      <c r="E73" s="185"/>
      <c r="F73" s="118"/>
      <c r="G73" s="190"/>
      <c r="H73" s="190"/>
      <c r="I73" s="190"/>
      <c r="J73" s="138"/>
      <c r="L73" s="141"/>
    </row>
    <row r="74" spans="1:12" x14ac:dyDescent="0.25">
      <c r="A74" s="103" t="s">
        <v>218</v>
      </c>
      <c r="B74" s="183"/>
      <c r="C74" s="117" t="s">
        <v>200</v>
      </c>
      <c r="D74" s="194"/>
      <c r="E74" s="185"/>
      <c r="F74" s="118"/>
      <c r="G74" s="190"/>
      <c r="H74" s="190"/>
      <c r="I74" s="190"/>
      <c r="J74" s="138"/>
      <c r="L74" s="141"/>
    </row>
    <row r="75" spans="1:12" x14ac:dyDescent="0.25">
      <c r="A75" s="103" t="s">
        <v>218</v>
      </c>
      <c r="B75" s="183"/>
      <c r="C75" s="117" t="s">
        <v>201</v>
      </c>
      <c r="D75" s="194"/>
      <c r="E75" s="185"/>
      <c r="F75" s="118"/>
      <c r="G75" s="190"/>
      <c r="H75" s="190"/>
      <c r="I75" s="190"/>
      <c r="J75" s="138"/>
      <c r="L75" s="141"/>
    </row>
    <row r="76" spans="1:12" x14ac:dyDescent="0.25">
      <c r="A76" s="103" t="s">
        <v>218</v>
      </c>
      <c r="B76" s="183"/>
      <c r="C76" s="117" t="s">
        <v>202</v>
      </c>
      <c r="D76" s="194"/>
      <c r="E76" s="185"/>
      <c r="F76" s="118"/>
      <c r="G76" s="190"/>
      <c r="H76" s="190"/>
      <c r="I76" s="190"/>
      <c r="J76" s="138"/>
      <c r="L76" s="141"/>
    </row>
    <row r="77" spans="1:12" ht="17.25" thickBot="1" x14ac:dyDescent="0.3">
      <c r="A77" s="27"/>
      <c r="B77" s="49"/>
      <c r="C77" s="110"/>
      <c r="D77" s="275"/>
      <c r="E77" s="109"/>
      <c r="F77" s="28"/>
      <c r="G77" s="111"/>
      <c r="H77" s="111"/>
      <c r="I77" s="111"/>
      <c r="J77" s="137">
        <f>SUM(J57:J76)</f>
        <v>177400</v>
      </c>
      <c r="L77" s="141"/>
    </row>
    <row r="78" spans="1:12" ht="15.75" thickTop="1" x14ac:dyDescent="0.25">
      <c r="A78" s="51"/>
      <c r="F78" s="154"/>
      <c r="G78" s="93"/>
      <c r="H78" s="93"/>
      <c r="I78" s="94"/>
      <c r="L78" s="141"/>
    </row>
    <row r="79" spans="1:12" ht="21" x14ac:dyDescent="0.35">
      <c r="A79" s="432" t="s">
        <v>219</v>
      </c>
      <c r="B79" s="432"/>
      <c r="C79" s="432"/>
      <c r="D79" s="432"/>
      <c r="E79" s="432"/>
      <c r="F79" s="432"/>
      <c r="G79" s="432"/>
      <c r="H79" s="432"/>
      <c r="I79" s="432"/>
      <c r="J79" s="433"/>
      <c r="K79" s="433"/>
      <c r="L79" s="141"/>
    </row>
    <row r="80" spans="1:12" ht="31.5" x14ac:dyDescent="0.25">
      <c r="A80" s="122" t="s">
        <v>175</v>
      </c>
      <c r="B80" s="119" t="s">
        <v>176</v>
      </c>
      <c r="C80" s="119" t="s">
        <v>177</v>
      </c>
      <c r="D80" s="119" t="s">
        <v>178</v>
      </c>
      <c r="E80" s="119" t="s">
        <v>52</v>
      </c>
      <c r="F80" s="119" t="s">
        <v>179</v>
      </c>
      <c r="G80" s="119" t="s">
        <v>206</v>
      </c>
      <c r="H80" s="119" t="s">
        <v>207</v>
      </c>
      <c r="I80" s="119" t="s">
        <v>216</v>
      </c>
      <c r="J80" s="120" t="s">
        <v>182</v>
      </c>
      <c r="K80" s="121" t="s">
        <v>147</v>
      </c>
      <c r="L80" s="121" t="s">
        <v>220</v>
      </c>
    </row>
    <row r="81" spans="1:12" x14ac:dyDescent="0.25">
      <c r="A81" s="103" t="s">
        <v>221</v>
      </c>
      <c r="B81" s="182"/>
      <c r="C81" s="117" t="s">
        <v>151</v>
      </c>
      <c r="D81" s="184" t="s">
        <v>186</v>
      </c>
      <c r="E81" s="113" t="s">
        <v>211</v>
      </c>
      <c r="F81" s="186" t="s">
        <v>300</v>
      </c>
      <c r="G81" s="187">
        <v>1</v>
      </c>
      <c r="H81" s="187"/>
      <c r="I81" s="187"/>
      <c r="J81" s="139">
        <v>100000</v>
      </c>
      <c r="K81" s="148" t="str">
        <f>'Title III - Program Plan'!A5</f>
        <v>Strategy #1 - 
Providing Effective Language Instruction</v>
      </c>
      <c r="L81" s="142">
        <f ca="1">SUMIF(E81:J100,K81,J81:J100)</f>
        <v>0</v>
      </c>
    </row>
    <row r="82" spans="1:12" x14ac:dyDescent="0.25">
      <c r="A82" s="103" t="s">
        <v>221</v>
      </c>
      <c r="B82" s="183"/>
      <c r="C82" s="117" t="s">
        <v>153</v>
      </c>
      <c r="D82" s="185" t="s">
        <v>186</v>
      </c>
      <c r="E82" s="118" t="s">
        <v>188</v>
      </c>
      <c r="F82" s="189" t="s">
        <v>191</v>
      </c>
      <c r="G82" s="190">
        <v>1</v>
      </c>
      <c r="H82" s="190"/>
      <c r="I82" s="190"/>
      <c r="J82" s="140">
        <v>50000</v>
      </c>
      <c r="K82" s="148" t="str">
        <f>'Title III - Program Plan'!A6</f>
        <v>Strategy #2 - Professional Development for Educators of English Learners</v>
      </c>
      <c r="L82" s="142">
        <f ca="1">SUMIF(E82:J100,K82,J82:J101)</f>
        <v>0</v>
      </c>
    </row>
    <row r="83" spans="1:12" x14ac:dyDescent="0.25">
      <c r="A83" s="103" t="s">
        <v>221</v>
      </c>
      <c r="B83" s="183"/>
      <c r="C83" s="117" t="s">
        <v>155</v>
      </c>
      <c r="D83" s="185" t="s">
        <v>186</v>
      </c>
      <c r="E83" s="118" t="s">
        <v>190</v>
      </c>
      <c r="F83" s="189" t="s">
        <v>191</v>
      </c>
      <c r="G83" s="190">
        <v>1</v>
      </c>
      <c r="H83" s="190"/>
      <c r="I83" s="190"/>
      <c r="J83" s="140">
        <v>25000</v>
      </c>
      <c r="K83" s="148" t="str">
        <f>'Title III - Program Plan'!A7</f>
        <v>Strategy #3 - 
Parent, Family and Community Outreach</v>
      </c>
      <c r="L83" s="142">
        <f ca="1">SUMIF(E83:I102,K83,I83:I102)</f>
        <v>0</v>
      </c>
    </row>
    <row r="84" spans="1:12" x14ac:dyDescent="0.25">
      <c r="A84" s="103" t="s">
        <v>221</v>
      </c>
      <c r="B84" s="183"/>
      <c r="C84" s="117" t="s">
        <v>157</v>
      </c>
      <c r="D84" s="185" t="s">
        <v>192</v>
      </c>
      <c r="E84" s="118" t="s">
        <v>158</v>
      </c>
      <c r="F84" s="189" t="s">
        <v>191</v>
      </c>
      <c r="G84" s="190"/>
      <c r="H84" s="190"/>
      <c r="I84" s="190"/>
      <c r="J84" s="140">
        <v>2400</v>
      </c>
      <c r="K84" s="148" t="str">
        <f>'Title III - Program Plan'!A8</f>
        <v>Strategy #4  - [Enter Optional LEA Specific Strategy]</v>
      </c>
      <c r="L84" s="142">
        <f ca="1">SUMIF(E84:I103,K84,I84:I103)</f>
        <v>0</v>
      </c>
    </row>
    <row r="85" spans="1:12" ht="16.5" x14ac:dyDescent="0.25">
      <c r="A85" s="103" t="s">
        <v>221</v>
      </c>
      <c r="B85" s="183"/>
      <c r="C85" s="117" t="s">
        <v>159</v>
      </c>
      <c r="D85" s="185"/>
      <c r="E85" s="118"/>
      <c r="F85" s="192"/>
      <c r="G85" s="190"/>
      <c r="H85" s="190"/>
      <c r="I85" s="190"/>
      <c r="J85" s="140"/>
      <c r="K85" s="2"/>
      <c r="L85" s="142"/>
    </row>
    <row r="86" spans="1:12" ht="16.5" x14ac:dyDescent="0.25">
      <c r="A86" s="103" t="s">
        <v>221</v>
      </c>
      <c r="B86" s="183"/>
      <c r="C86" s="117" t="s">
        <v>161</v>
      </c>
      <c r="D86" s="185"/>
      <c r="E86" s="118"/>
      <c r="F86" s="192"/>
      <c r="G86" s="190"/>
      <c r="H86" s="190"/>
      <c r="I86" s="190"/>
      <c r="J86" s="140"/>
      <c r="K86" s="2"/>
      <c r="L86" s="142"/>
    </row>
    <row r="87" spans="1:12" ht="16.5" x14ac:dyDescent="0.25">
      <c r="A87" s="103" t="s">
        <v>221</v>
      </c>
      <c r="B87" s="183"/>
      <c r="C87" s="117" t="s">
        <v>163</v>
      </c>
      <c r="D87" s="185"/>
      <c r="E87" s="118"/>
      <c r="F87" s="192"/>
      <c r="G87" s="190"/>
      <c r="H87" s="190"/>
      <c r="I87" s="190"/>
      <c r="J87" s="140"/>
      <c r="K87" s="2"/>
      <c r="L87" s="142"/>
    </row>
    <row r="88" spans="1:12" ht="16.5" x14ac:dyDescent="0.25">
      <c r="A88" s="103" t="s">
        <v>221</v>
      </c>
      <c r="B88" s="183"/>
      <c r="C88" s="117" t="s">
        <v>165</v>
      </c>
      <c r="D88" s="185"/>
      <c r="E88" s="118"/>
      <c r="F88" s="192"/>
      <c r="G88" s="190"/>
      <c r="H88" s="190"/>
      <c r="I88" s="190"/>
      <c r="J88" s="140"/>
      <c r="K88" s="2"/>
      <c r="L88" s="142"/>
    </row>
    <row r="89" spans="1:12" ht="16.5" x14ac:dyDescent="0.25">
      <c r="A89" s="103" t="s">
        <v>221</v>
      </c>
      <c r="B89" s="183"/>
      <c r="C89" s="117" t="s">
        <v>167</v>
      </c>
      <c r="D89" s="185"/>
      <c r="E89" s="118"/>
      <c r="F89" s="192"/>
      <c r="G89" s="190"/>
      <c r="H89" s="190"/>
      <c r="I89" s="190"/>
      <c r="J89" s="140"/>
      <c r="K89" s="2"/>
      <c r="L89" s="142"/>
    </row>
    <row r="90" spans="1:12" ht="16.5" x14ac:dyDescent="0.25">
      <c r="A90" s="103" t="s">
        <v>221</v>
      </c>
      <c r="B90" s="183"/>
      <c r="C90" s="117" t="s">
        <v>169</v>
      </c>
      <c r="D90" s="185"/>
      <c r="E90" s="118"/>
      <c r="F90" s="192"/>
      <c r="G90" s="190"/>
      <c r="H90" s="190"/>
      <c r="I90" s="190"/>
      <c r="J90" s="140"/>
      <c r="K90" s="2"/>
      <c r="L90" s="142"/>
    </row>
    <row r="91" spans="1:12" ht="16.5" x14ac:dyDescent="0.25">
      <c r="A91" s="103" t="s">
        <v>221</v>
      </c>
      <c r="B91" s="183"/>
      <c r="C91" s="117" t="s">
        <v>193</v>
      </c>
      <c r="D91" s="185"/>
      <c r="E91" s="118"/>
      <c r="F91" s="192"/>
      <c r="G91" s="190"/>
      <c r="H91" s="190"/>
      <c r="I91" s="190"/>
      <c r="J91" s="140"/>
      <c r="L91" s="141"/>
    </row>
    <row r="92" spans="1:12" ht="16.5" x14ac:dyDescent="0.25">
      <c r="A92" s="103" t="s">
        <v>221</v>
      </c>
      <c r="B92" s="183"/>
      <c r="C92" s="117" t="s">
        <v>194</v>
      </c>
      <c r="D92" s="185"/>
      <c r="E92" s="118"/>
      <c r="F92" s="192"/>
      <c r="G92" s="190"/>
      <c r="H92" s="190"/>
      <c r="I92" s="190"/>
      <c r="J92" s="140"/>
      <c r="L92" s="141"/>
    </row>
    <row r="93" spans="1:12" ht="16.5" x14ac:dyDescent="0.25">
      <c r="A93" s="103" t="s">
        <v>221</v>
      </c>
      <c r="B93" s="183"/>
      <c r="C93" s="117" t="s">
        <v>195</v>
      </c>
      <c r="D93" s="185"/>
      <c r="E93" s="118"/>
      <c r="F93" s="192"/>
      <c r="G93" s="190"/>
      <c r="H93" s="190"/>
      <c r="I93" s="190"/>
      <c r="J93" s="140"/>
      <c r="L93" s="141"/>
    </row>
    <row r="94" spans="1:12" ht="16.5" x14ac:dyDescent="0.25">
      <c r="A94" s="103" t="s">
        <v>221</v>
      </c>
      <c r="B94" s="183"/>
      <c r="C94" s="117" t="s">
        <v>196</v>
      </c>
      <c r="D94" s="185"/>
      <c r="E94" s="118"/>
      <c r="F94" s="192"/>
      <c r="G94" s="190"/>
      <c r="H94" s="190"/>
      <c r="I94" s="190"/>
      <c r="J94" s="140"/>
      <c r="L94" s="141"/>
    </row>
    <row r="95" spans="1:12" ht="16.5" x14ac:dyDescent="0.25">
      <c r="A95" s="103" t="s">
        <v>221</v>
      </c>
      <c r="B95" s="183"/>
      <c r="C95" s="117" t="s">
        <v>197</v>
      </c>
      <c r="D95" s="185"/>
      <c r="E95" s="118"/>
      <c r="F95" s="192"/>
      <c r="G95" s="190"/>
      <c r="H95" s="190"/>
      <c r="I95" s="190"/>
      <c r="J95" s="140"/>
      <c r="L95" s="141"/>
    </row>
    <row r="96" spans="1:12" ht="16.5" x14ac:dyDescent="0.25">
      <c r="A96" s="103" t="s">
        <v>221</v>
      </c>
      <c r="B96" s="183"/>
      <c r="C96" s="117" t="s">
        <v>198</v>
      </c>
      <c r="D96" s="185"/>
      <c r="E96" s="118"/>
      <c r="F96" s="192"/>
      <c r="G96" s="190"/>
      <c r="H96" s="190"/>
      <c r="I96" s="190"/>
      <c r="J96" s="140"/>
      <c r="L96" s="141"/>
    </row>
    <row r="97" spans="1:13" ht="16.5" x14ac:dyDescent="0.25">
      <c r="A97" s="103" t="s">
        <v>221</v>
      </c>
      <c r="B97" s="183"/>
      <c r="C97" s="117" t="s">
        <v>199</v>
      </c>
      <c r="D97" s="185"/>
      <c r="E97" s="118"/>
      <c r="F97" s="192"/>
      <c r="G97" s="190"/>
      <c r="H97" s="190"/>
      <c r="I97" s="190"/>
      <c r="J97" s="140"/>
      <c r="L97" s="141"/>
    </row>
    <row r="98" spans="1:13" ht="16.5" x14ac:dyDescent="0.25">
      <c r="A98" s="103" t="s">
        <v>221</v>
      </c>
      <c r="B98" s="183"/>
      <c r="C98" s="117" t="s">
        <v>200</v>
      </c>
      <c r="D98" s="185"/>
      <c r="E98" s="118"/>
      <c r="F98" s="192"/>
      <c r="G98" s="190"/>
      <c r="H98" s="190"/>
      <c r="I98" s="190"/>
      <c r="J98" s="140"/>
      <c r="L98" s="141"/>
    </row>
    <row r="99" spans="1:13" x14ac:dyDescent="0.25">
      <c r="A99" s="103" t="s">
        <v>221</v>
      </c>
      <c r="B99" s="183"/>
      <c r="C99" s="117" t="s">
        <v>201</v>
      </c>
      <c r="D99" s="185"/>
      <c r="E99" s="118"/>
      <c r="F99" s="193"/>
      <c r="G99" s="190"/>
      <c r="H99" s="190"/>
      <c r="I99" s="190"/>
      <c r="J99" s="140"/>
      <c r="L99" s="141"/>
    </row>
    <row r="100" spans="1:13" ht="16.5" x14ac:dyDescent="0.25">
      <c r="A100" s="103" t="s">
        <v>221</v>
      </c>
      <c r="B100" s="183"/>
      <c r="C100" s="117" t="s">
        <v>202</v>
      </c>
      <c r="D100" s="185"/>
      <c r="E100" s="118"/>
      <c r="F100" s="192"/>
      <c r="G100" s="190"/>
      <c r="H100" s="190"/>
      <c r="I100" s="190"/>
      <c r="J100" s="140"/>
      <c r="L100" s="141"/>
    </row>
    <row r="101" spans="1:13" ht="17.25" thickBot="1" x14ac:dyDescent="0.3">
      <c r="A101" s="27"/>
      <c r="B101" s="49"/>
      <c r="C101" s="110"/>
      <c r="D101" s="275"/>
      <c r="E101" s="109"/>
      <c r="F101" s="28"/>
      <c r="G101" s="111"/>
      <c r="H101" s="111"/>
      <c r="I101" s="111"/>
      <c r="J101" s="137">
        <f>SUM(J81:J100)</f>
        <v>177400</v>
      </c>
      <c r="L101" s="141"/>
    </row>
    <row r="102" spans="1:13" ht="15.75" thickTop="1" x14ac:dyDescent="0.25">
      <c r="A102" s="51"/>
      <c r="F102" s="154"/>
      <c r="G102" s="93"/>
      <c r="H102" s="93"/>
      <c r="I102" s="94"/>
      <c r="L102" s="141"/>
    </row>
    <row r="103" spans="1:13" x14ac:dyDescent="0.25">
      <c r="A103" s="51"/>
      <c r="F103" s="154"/>
      <c r="G103" s="93"/>
      <c r="H103" s="93"/>
      <c r="I103" s="94"/>
      <c r="L103" s="141"/>
    </row>
    <row r="104" spans="1:13" ht="21" x14ac:dyDescent="0.35">
      <c r="A104" s="432" t="s">
        <v>222</v>
      </c>
      <c r="B104" s="432"/>
      <c r="C104" s="432"/>
      <c r="D104" s="432"/>
      <c r="E104" s="432"/>
      <c r="F104" s="432"/>
      <c r="G104" s="432"/>
      <c r="H104" s="432"/>
      <c r="I104" s="432"/>
      <c r="J104" s="433"/>
      <c r="K104" s="433"/>
      <c r="L104" s="433"/>
      <c r="M104" s="433"/>
    </row>
    <row r="105" spans="1:13" ht="31.5" x14ac:dyDescent="0.25">
      <c r="A105" s="122" t="s">
        <v>175</v>
      </c>
      <c r="B105" s="119" t="s">
        <v>176</v>
      </c>
      <c r="C105" s="119" t="s">
        <v>177</v>
      </c>
      <c r="D105" s="119" t="s">
        <v>178</v>
      </c>
      <c r="E105" s="119" t="s">
        <v>52</v>
      </c>
      <c r="F105" s="119" t="s">
        <v>179</v>
      </c>
      <c r="G105" s="119" t="s">
        <v>206</v>
      </c>
      <c r="H105" s="119" t="s">
        <v>207</v>
      </c>
      <c r="I105" s="119" t="s">
        <v>216</v>
      </c>
      <c r="J105" s="120" t="s">
        <v>223</v>
      </c>
      <c r="K105" s="121" t="s">
        <v>147</v>
      </c>
      <c r="L105" s="121" t="s">
        <v>224</v>
      </c>
    </row>
    <row r="106" spans="1:13" x14ac:dyDescent="0.25">
      <c r="A106" s="103" t="s">
        <v>225</v>
      </c>
      <c r="B106" s="182"/>
      <c r="C106" s="117" t="s">
        <v>151</v>
      </c>
      <c r="D106" s="184" t="s">
        <v>186</v>
      </c>
      <c r="E106" s="113" t="s">
        <v>211</v>
      </c>
      <c r="F106" s="186" t="s">
        <v>300</v>
      </c>
      <c r="G106" s="187">
        <v>1</v>
      </c>
      <c r="H106" s="187"/>
      <c r="I106" s="187"/>
      <c r="J106" s="139">
        <f>H106*I106</f>
        <v>0</v>
      </c>
      <c r="K106" s="148" t="str">
        <f>'Title III - Program Plan'!A5</f>
        <v>Strategy #1 - 
Providing Effective Language Instruction</v>
      </c>
      <c r="L106" s="142">
        <f ca="1">SUMIF(E106:J125,K106,J106:J125)</f>
        <v>0</v>
      </c>
    </row>
    <row r="107" spans="1:13" x14ac:dyDescent="0.25">
      <c r="A107" s="103" t="s">
        <v>225</v>
      </c>
      <c r="B107" s="183"/>
      <c r="C107" s="117" t="s">
        <v>153</v>
      </c>
      <c r="D107" s="185" t="s">
        <v>186</v>
      </c>
      <c r="E107" s="118" t="s">
        <v>188</v>
      </c>
      <c r="F107" s="189" t="s">
        <v>191</v>
      </c>
      <c r="G107" s="190">
        <v>1</v>
      </c>
      <c r="H107" s="190"/>
      <c r="I107" s="190"/>
      <c r="J107" s="139">
        <f t="shared" ref="J107:J109" si="2">H107*I107</f>
        <v>0</v>
      </c>
      <c r="K107" s="148" t="str">
        <f>'Title III - Program Plan'!A6</f>
        <v>Strategy #2 - Professional Development for Educators of English Learners</v>
      </c>
      <c r="L107" s="142">
        <f ca="1">SUMIF(E107:J125,K107,J107:J126)</f>
        <v>0</v>
      </c>
    </row>
    <row r="108" spans="1:13" x14ac:dyDescent="0.25">
      <c r="A108" s="103" t="s">
        <v>225</v>
      </c>
      <c r="B108" s="183"/>
      <c r="C108" s="117" t="s">
        <v>155</v>
      </c>
      <c r="D108" s="185" t="s">
        <v>186</v>
      </c>
      <c r="E108" s="118" t="s">
        <v>190</v>
      </c>
      <c r="F108" s="189" t="s">
        <v>191</v>
      </c>
      <c r="G108" s="190">
        <v>1</v>
      </c>
      <c r="H108" s="190"/>
      <c r="I108" s="190"/>
      <c r="J108" s="139">
        <f t="shared" si="2"/>
        <v>0</v>
      </c>
      <c r="K108" s="148" t="str">
        <f>'Title III - Program Plan'!A7</f>
        <v>Strategy #3 - 
Parent, Family and Community Outreach</v>
      </c>
      <c r="L108" s="142">
        <f ca="1">SUMIF(E108:I127,K108,I108:I127)</f>
        <v>0</v>
      </c>
    </row>
    <row r="109" spans="1:13" x14ac:dyDescent="0.25">
      <c r="A109" s="103" t="s">
        <v>225</v>
      </c>
      <c r="B109" s="183"/>
      <c r="C109" s="117" t="s">
        <v>157</v>
      </c>
      <c r="D109" s="185" t="s">
        <v>192</v>
      </c>
      <c r="E109" s="118" t="s">
        <v>158</v>
      </c>
      <c r="F109" s="189" t="s">
        <v>191</v>
      </c>
      <c r="G109" s="190"/>
      <c r="H109" s="190"/>
      <c r="I109" s="190"/>
      <c r="J109" s="139">
        <f t="shared" si="2"/>
        <v>0</v>
      </c>
      <c r="K109" s="148" t="str">
        <f>'Title III - Program Plan'!A8</f>
        <v>Strategy #4  - [Enter Optional LEA Specific Strategy]</v>
      </c>
      <c r="L109" s="142">
        <f ca="1">SUMIF(E109:I128,K109,I109:I128)</f>
        <v>0</v>
      </c>
    </row>
    <row r="110" spans="1:13" ht="16.5" x14ac:dyDescent="0.25">
      <c r="A110" s="103" t="s">
        <v>225</v>
      </c>
      <c r="B110" s="183"/>
      <c r="C110" s="117" t="s">
        <v>159</v>
      </c>
      <c r="D110" s="185"/>
      <c r="E110" s="118"/>
      <c r="F110" s="192"/>
      <c r="G110" s="190"/>
      <c r="H110" s="190"/>
      <c r="I110" s="190"/>
      <c r="J110" s="140"/>
      <c r="K110" s="2"/>
      <c r="L110" s="142"/>
    </row>
    <row r="111" spans="1:13" ht="16.5" x14ac:dyDescent="0.25">
      <c r="A111" s="103" t="s">
        <v>225</v>
      </c>
      <c r="B111" s="183"/>
      <c r="C111" s="117" t="s">
        <v>161</v>
      </c>
      <c r="D111" s="185"/>
      <c r="E111" s="118"/>
      <c r="F111" s="192"/>
      <c r="G111" s="190"/>
      <c r="H111" s="190"/>
      <c r="I111" s="190"/>
      <c r="J111" s="140"/>
      <c r="K111" s="2"/>
      <c r="L111" s="142"/>
    </row>
    <row r="112" spans="1:13" ht="16.5" x14ac:dyDescent="0.25">
      <c r="A112" s="103" t="s">
        <v>225</v>
      </c>
      <c r="B112" s="183"/>
      <c r="C112" s="117" t="s">
        <v>163</v>
      </c>
      <c r="D112" s="185"/>
      <c r="E112" s="118"/>
      <c r="F112" s="192"/>
      <c r="G112" s="190"/>
      <c r="H112" s="190"/>
      <c r="I112" s="190"/>
      <c r="J112" s="140"/>
      <c r="K112" s="2"/>
      <c r="L112" s="142"/>
    </row>
    <row r="113" spans="1:12" ht="16.5" x14ac:dyDescent="0.25">
      <c r="A113" s="103" t="s">
        <v>225</v>
      </c>
      <c r="B113" s="183"/>
      <c r="C113" s="117" t="s">
        <v>165</v>
      </c>
      <c r="D113" s="185"/>
      <c r="E113" s="118"/>
      <c r="F113" s="192"/>
      <c r="G113" s="190"/>
      <c r="H113" s="190"/>
      <c r="I113" s="190"/>
      <c r="J113" s="140"/>
      <c r="K113" s="2"/>
      <c r="L113" s="142"/>
    </row>
    <row r="114" spans="1:12" ht="16.5" x14ac:dyDescent="0.25">
      <c r="A114" s="103" t="s">
        <v>225</v>
      </c>
      <c r="B114" s="183"/>
      <c r="C114" s="117" t="s">
        <v>167</v>
      </c>
      <c r="D114" s="185"/>
      <c r="E114" s="118"/>
      <c r="F114" s="192"/>
      <c r="G114" s="190"/>
      <c r="H114" s="190"/>
      <c r="I114" s="190"/>
      <c r="J114" s="140"/>
      <c r="K114" s="2"/>
      <c r="L114" s="142"/>
    </row>
    <row r="115" spans="1:12" ht="16.5" x14ac:dyDescent="0.25">
      <c r="A115" s="103" t="s">
        <v>225</v>
      </c>
      <c r="B115" s="183"/>
      <c r="C115" s="117" t="s">
        <v>169</v>
      </c>
      <c r="D115" s="185"/>
      <c r="E115" s="118"/>
      <c r="F115" s="192"/>
      <c r="G115" s="190"/>
      <c r="H115" s="190"/>
      <c r="I115" s="190"/>
      <c r="J115" s="140"/>
      <c r="K115" s="2"/>
      <c r="L115" s="142"/>
    </row>
    <row r="116" spans="1:12" ht="16.5" x14ac:dyDescent="0.25">
      <c r="A116" s="103" t="s">
        <v>225</v>
      </c>
      <c r="B116" s="183"/>
      <c r="C116" s="117" t="s">
        <v>193</v>
      </c>
      <c r="D116" s="185"/>
      <c r="E116" s="118"/>
      <c r="F116" s="192"/>
      <c r="G116" s="190"/>
      <c r="H116" s="190"/>
      <c r="I116" s="190"/>
      <c r="J116" s="140"/>
      <c r="L116" s="141"/>
    </row>
    <row r="117" spans="1:12" ht="16.5" x14ac:dyDescent="0.25">
      <c r="A117" s="103" t="s">
        <v>225</v>
      </c>
      <c r="B117" s="183"/>
      <c r="C117" s="117" t="s">
        <v>194</v>
      </c>
      <c r="D117" s="185"/>
      <c r="E117" s="118"/>
      <c r="F117" s="192"/>
      <c r="G117" s="190"/>
      <c r="H117" s="190"/>
      <c r="I117" s="190"/>
      <c r="J117" s="140"/>
      <c r="L117" s="141"/>
    </row>
    <row r="118" spans="1:12" ht="16.5" x14ac:dyDescent="0.25">
      <c r="A118" s="103" t="s">
        <v>225</v>
      </c>
      <c r="B118" s="183"/>
      <c r="C118" s="117" t="s">
        <v>195</v>
      </c>
      <c r="D118" s="185"/>
      <c r="E118" s="118"/>
      <c r="F118" s="192"/>
      <c r="G118" s="190"/>
      <c r="H118" s="190"/>
      <c r="I118" s="190"/>
      <c r="J118" s="140"/>
      <c r="L118" s="141"/>
    </row>
    <row r="119" spans="1:12" ht="16.5" x14ac:dyDescent="0.25">
      <c r="A119" s="103" t="s">
        <v>225</v>
      </c>
      <c r="B119" s="183"/>
      <c r="C119" s="117" t="s">
        <v>196</v>
      </c>
      <c r="D119" s="185"/>
      <c r="E119" s="118"/>
      <c r="F119" s="192"/>
      <c r="G119" s="190"/>
      <c r="H119" s="190"/>
      <c r="I119" s="190"/>
      <c r="J119" s="140"/>
      <c r="L119" s="141"/>
    </row>
    <row r="120" spans="1:12" ht="16.5" x14ac:dyDescent="0.25">
      <c r="A120" s="103" t="s">
        <v>225</v>
      </c>
      <c r="B120" s="183"/>
      <c r="C120" s="117" t="s">
        <v>197</v>
      </c>
      <c r="D120" s="185"/>
      <c r="E120" s="118"/>
      <c r="F120" s="192"/>
      <c r="G120" s="190"/>
      <c r="H120" s="190"/>
      <c r="I120" s="190"/>
      <c r="J120" s="140"/>
      <c r="L120" s="141"/>
    </row>
    <row r="121" spans="1:12" ht="16.5" x14ac:dyDescent="0.25">
      <c r="A121" s="103" t="s">
        <v>225</v>
      </c>
      <c r="B121" s="183"/>
      <c r="C121" s="117" t="s">
        <v>198</v>
      </c>
      <c r="D121" s="185"/>
      <c r="E121" s="118"/>
      <c r="F121" s="192"/>
      <c r="G121" s="190"/>
      <c r="H121" s="190"/>
      <c r="I121" s="190"/>
      <c r="J121" s="140"/>
      <c r="L121" s="141"/>
    </row>
    <row r="122" spans="1:12" ht="16.5" x14ac:dyDescent="0.25">
      <c r="A122" s="103" t="s">
        <v>225</v>
      </c>
      <c r="B122" s="183"/>
      <c r="C122" s="117" t="s">
        <v>199</v>
      </c>
      <c r="D122" s="185"/>
      <c r="E122" s="118"/>
      <c r="F122" s="192"/>
      <c r="G122" s="190"/>
      <c r="H122" s="190"/>
      <c r="I122" s="190"/>
      <c r="J122" s="140"/>
      <c r="L122" s="141"/>
    </row>
    <row r="123" spans="1:12" ht="16.5" x14ac:dyDescent="0.25">
      <c r="A123" s="103" t="s">
        <v>225</v>
      </c>
      <c r="B123" s="183"/>
      <c r="C123" s="117" t="s">
        <v>200</v>
      </c>
      <c r="D123" s="185"/>
      <c r="E123" s="118"/>
      <c r="F123" s="192"/>
      <c r="G123" s="190"/>
      <c r="H123" s="190"/>
      <c r="I123" s="190"/>
      <c r="J123" s="140"/>
      <c r="L123" s="141"/>
    </row>
    <row r="124" spans="1:12" x14ac:dyDescent="0.25">
      <c r="A124" s="103" t="s">
        <v>225</v>
      </c>
      <c r="B124" s="183"/>
      <c r="C124" s="117" t="s">
        <v>201</v>
      </c>
      <c r="D124" s="185"/>
      <c r="E124" s="118"/>
      <c r="F124" s="193"/>
      <c r="G124" s="190"/>
      <c r="H124" s="190"/>
      <c r="I124" s="190"/>
      <c r="J124" s="140"/>
      <c r="L124" s="141"/>
    </row>
    <row r="125" spans="1:12" ht="16.5" x14ac:dyDescent="0.25">
      <c r="A125" s="103" t="s">
        <v>225</v>
      </c>
      <c r="B125" s="183"/>
      <c r="C125" s="117" t="s">
        <v>202</v>
      </c>
      <c r="D125" s="185"/>
      <c r="E125" s="118"/>
      <c r="F125" s="192"/>
      <c r="G125" s="190"/>
      <c r="H125" s="190"/>
      <c r="I125" s="190"/>
      <c r="J125" s="140"/>
      <c r="L125" s="141"/>
    </row>
    <row r="126" spans="1:12" ht="17.25" thickBot="1" x14ac:dyDescent="0.3">
      <c r="A126" s="27"/>
      <c r="B126" s="49"/>
      <c r="C126" s="110"/>
      <c r="D126" s="275"/>
      <c r="E126" s="109"/>
      <c r="F126" s="28"/>
      <c r="G126" s="111"/>
      <c r="H126" s="111"/>
      <c r="I126" s="111"/>
      <c r="J126" s="137">
        <f>SUM(J106:J125)</f>
        <v>0</v>
      </c>
      <c r="L126" s="141"/>
    </row>
    <row r="127" spans="1:12" ht="15.75" thickTop="1" x14ac:dyDescent="0.25">
      <c r="F127" s="154"/>
    </row>
  </sheetData>
  <mergeCells count="13">
    <mergeCell ref="A1:L1"/>
    <mergeCell ref="L104:M104"/>
    <mergeCell ref="A55:I55"/>
    <mergeCell ref="A79:I79"/>
    <mergeCell ref="J79:K79"/>
    <mergeCell ref="A104:I104"/>
    <mergeCell ref="J104:K104"/>
    <mergeCell ref="A2:I2"/>
    <mergeCell ref="A3:L4"/>
    <mergeCell ref="A5:I5"/>
    <mergeCell ref="A29:L29"/>
    <mergeCell ref="A31:I31"/>
    <mergeCell ref="J2:R2"/>
  </mergeCells>
  <phoneticPr fontId="35" type="noConversion"/>
  <hyperlinks>
    <hyperlink ref="A1" location="'Application Shortcuts'!A1" display="Application Section" xr:uid="{A0049339-1B21-46BB-91A8-75C615AAE1A0}"/>
  </hyperlinks>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135D705-F012-46F7-B121-1D56C1C504FB}">
          <x14:formula1>
            <xm:f>Data!$A$8:$A$14</xm:f>
          </x14:formula1>
          <xm:sqref>D30 D81:D101 D106:D126 E33:E52 D53 D7:D28 F54 E57:E76 D77</xm:sqref>
        </x14:dataValidation>
        <x14:dataValidation type="list" allowBlank="1" showInputMessage="1" showErrorMessage="1" xr:uid="{A1AB007D-CA2D-4728-940D-93BD30D3ED82}">
          <x14:formula1>
            <xm:f>'Title III - Program Plan'!$A$5:$A$8</xm:f>
          </x14:formula1>
          <xm:sqref>E7:E28 E77 E53 E106:E126 G54:H54 E30 E81:E101 F57:F76 F33:F52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AADA-473A-48F9-9578-A23DBA6F7022}">
  <sheetPr>
    <tabColor rgb="FF008080"/>
    <pageSetUpPr fitToPage="1"/>
  </sheetPr>
  <dimension ref="A1:C27"/>
  <sheetViews>
    <sheetView workbookViewId="0">
      <selection activeCell="A4" sqref="A4"/>
    </sheetView>
  </sheetViews>
  <sheetFormatPr defaultRowHeight="15" x14ac:dyDescent="0.25"/>
  <cols>
    <col min="1" max="1" width="3.85546875" customWidth="1"/>
    <col min="2" max="2" width="71.85546875" style="42" customWidth="1"/>
    <col min="3" max="3" width="39.140625" style="53" customWidth="1"/>
  </cols>
  <sheetData>
    <row r="1" spans="1:3" ht="15.75" x14ac:dyDescent="0.25">
      <c r="A1" s="434" t="s">
        <v>461</v>
      </c>
      <c r="B1" s="434"/>
      <c r="C1" s="434"/>
    </row>
    <row r="2" spans="1:3" ht="21" x14ac:dyDescent="0.25">
      <c r="A2" s="489" t="s">
        <v>330</v>
      </c>
      <c r="B2" s="489"/>
      <c r="C2" s="489"/>
    </row>
    <row r="3" spans="1:3" s="38" customFormat="1" ht="96" customHeight="1" x14ac:dyDescent="0.25">
      <c r="A3" s="490" t="s">
        <v>331</v>
      </c>
      <c r="B3" s="491"/>
      <c r="C3" s="491"/>
    </row>
    <row r="4" spans="1:3" x14ac:dyDescent="0.25">
      <c r="A4" s="36" t="s">
        <v>131</v>
      </c>
      <c r="B4" s="470" t="s">
        <v>332</v>
      </c>
      <c r="C4" s="471"/>
    </row>
    <row r="5" spans="1:3" ht="54" customHeight="1" x14ac:dyDescent="0.25">
      <c r="A5" s="36"/>
      <c r="B5" s="485" t="s">
        <v>333</v>
      </c>
      <c r="C5" s="471"/>
    </row>
    <row r="6" spans="1:3" ht="116.25" customHeight="1" x14ac:dyDescent="0.25">
      <c r="A6" s="36"/>
      <c r="B6" s="460"/>
      <c r="C6" s="461"/>
    </row>
    <row r="7" spans="1:3" x14ac:dyDescent="0.25">
      <c r="A7" s="36" t="s">
        <v>135</v>
      </c>
      <c r="B7" s="472" t="s">
        <v>334</v>
      </c>
      <c r="C7" s="473"/>
    </row>
    <row r="8" spans="1:3" ht="35.25" customHeight="1" x14ac:dyDescent="0.25">
      <c r="A8" s="36"/>
      <c r="B8" s="486" t="s">
        <v>335</v>
      </c>
      <c r="C8" s="473"/>
    </row>
    <row r="9" spans="1:3" ht="93.75" customHeight="1" x14ac:dyDescent="0.25">
      <c r="A9" s="36"/>
      <c r="B9" s="460"/>
      <c r="C9" s="461"/>
    </row>
    <row r="10" spans="1:3" s="2" customFormat="1" ht="39" customHeight="1" x14ac:dyDescent="0.25">
      <c r="A10" s="36" t="s">
        <v>139</v>
      </c>
      <c r="B10" s="466" t="s">
        <v>336</v>
      </c>
      <c r="C10" s="467"/>
    </row>
    <row r="11" spans="1:3" s="2" customFormat="1" ht="45" customHeight="1" x14ac:dyDescent="0.25">
      <c r="A11" s="36"/>
      <c r="B11" s="487" t="s">
        <v>337</v>
      </c>
      <c r="C11" s="488"/>
    </row>
    <row r="12" spans="1:3" s="2" customFormat="1" ht="65.25" customHeight="1" x14ac:dyDescent="0.25">
      <c r="A12" s="36"/>
      <c r="B12" s="413"/>
      <c r="C12" s="415"/>
    </row>
    <row r="13" spans="1:3" ht="37.5" customHeight="1" x14ac:dyDescent="0.25">
      <c r="A13" s="36" t="s">
        <v>143</v>
      </c>
      <c r="B13" s="466" t="s">
        <v>338</v>
      </c>
      <c r="C13" s="467"/>
    </row>
    <row r="14" spans="1:3" ht="69" customHeight="1" x14ac:dyDescent="0.25">
      <c r="A14" s="36"/>
      <c r="B14" s="413"/>
      <c r="C14" s="415"/>
    </row>
    <row r="15" spans="1:3" ht="30" customHeight="1" x14ac:dyDescent="0.25">
      <c r="A15" s="36" t="s">
        <v>231</v>
      </c>
      <c r="B15" s="466" t="s">
        <v>339</v>
      </c>
      <c r="C15" s="467"/>
    </row>
    <row r="16" spans="1:3" ht="54" customHeight="1" x14ac:dyDescent="0.25">
      <c r="A16" s="36"/>
      <c r="B16" s="413"/>
      <c r="C16" s="415"/>
    </row>
    <row r="17" spans="1:3" ht="30" customHeight="1" x14ac:dyDescent="0.25">
      <c r="A17" s="36" t="s">
        <v>233</v>
      </c>
      <c r="B17" s="466" t="s">
        <v>340</v>
      </c>
      <c r="C17" s="467"/>
    </row>
    <row r="18" spans="1:3" ht="64.5" customHeight="1" x14ac:dyDescent="0.25">
      <c r="A18" s="36"/>
      <c r="B18" s="413"/>
      <c r="C18" s="415"/>
    </row>
    <row r="19" spans="1:3" ht="30" customHeight="1" x14ac:dyDescent="0.25">
      <c r="A19" s="36" t="s">
        <v>235</v>
      </c>
      <c r="B19" s="466" t="s">
        <v>341</v>
      </c>
      <c r="C19" s="467"/>
    </row>
    <row r="20" spans="1:3" ht="66" customHeight="1" x14ac:dyDescent="0.25">
      <c r="A20" s="36"/>
      <c r="B20" s="413"/>
      <c r="C20" s="415"/>
    </row>
    <row r="21" spans="1:3" ht="30" customHeight="1" x14ac:dyDescent="0.25">
      <c r="A21" s="36" t="s">
        <v>237</v>
      </c>
      <c r="B21" s="466" t="s">
        <v>342</v>
      </c>
      <c r="C21" s="467"/>
    </row>
    <row r="22" spans="1:3" ht="69.75" customHeight="1" x14ac:dyDescent="0.25">
      <c r="A22" s="36"/>
      <c r="B22" s="413"/>
      <c r="C22" s="415"/>
    </row>
    <row r="23" spans="1:3" ht="30" customHeight="1" x14ac:dyDescent="0.25">
      <c r="A23" s="36" t="s">
        <v>239</v>
      </c>
      <c r="B23" s="466" t="s">
        <v>343</v>
      </c>
      <c r="C23" s="467"/>
    </row>
    <row r="24" spans="1:3" ht="63" customHeight="1" x14ac:dyDescent="0.25">
      <c r="A24" s="36"/>
      <c r="B24" s="413"/>
      <c r="C24" s="415"/>
    </row>
    <row r="25" spans="1:3" ht="75" customHeight="1" x14ac:dyDescent="0.25">
      <c r="A25" s="36" t="s">
        <v>241</v>
      </c>
      <c r="B25" s="466" t="s">
        <v>344</v>
      </c>
      <c r="C25" s="467"/>
    </row>
    <row r="26" spans="1:3" ht="100.5" customHeight="1" x14ac:dyDescent="0.25">
      <c r="A26" s="101"/>
      <c r="B26" s="483"/>
      <c r="C26" s="484"/>
    </row>
    <row r="27" spans="1:3" x14ac:dyDescent="0.25">
      <c r="A27" s="29"/>
      <c r="B27" s="47"/>
      <c r="C27" s="66"/>
    </row>
  </sheetData>
  <mergeCells count="26">
    <mergeCell ref="A2:C2"/>
    <mergeCell ref="A3:C3"/>
    <mergeCell ref="A1:C1"/>
    <mergeCell ref="B6:C6"/>
    <mergeCell ref="B9:C9"/>
    <mergeCell ref="B12:C12"/>
    <mergeCell ref="B14:C14"/>
    <mergeCell ref="B20:C20"/>
    <mergeCell ref="B16:C16"/>
    <mergeCell ref="B18:C18"/>
    <mergeCell ref="B22:C22"/>
    <mergeCell ref="B24:C24"/>
    <mergeCell ref="B26:C26"/>
    <mergeCell ref="B5:C5"/>
    <mergeCell ref="B4:C4"/>
    <mergeCell ref="B8:C8"/>
    <mergeCell ref="B7:C7"/>
    <mergeCell ref="B11:C11"/>
    <mergeCell ref="B13:C13"/>
    <mergeCell ref="B15:C15"/>
    <mergeCell ref="B17:C17"/>
    <mergeCell ref="B19:C19"/>
    <mergeCell ref="B21:C21"/>
    <mergeCell ref="B23:C23"/>
    <mergeCell ref="B25:C25"/>
    <mergeCell ref="B10:C10"/>
  </mergeCells>
  <hyperlinks>
    <hyperlink ref="A1" location="'Application Shortcuts'!A1" display="Application Section" xr:uid="{818FE943-A5F4-4E7D-96A3-4366A8C91FC7}"/>
  </hyperlinks>
  <pageMargins left="0.25" right="0.25" top="0.75" bottom="0.7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4AB9-D393-4B34-873D-51ACCCDAD131}">
  <sheetPr codeName="Sheet4">
    <tabColor rgb="FF008080"/>
    <pageSetUpPr fitToPage="1"/>
  </sheetPr>
  <dimension ref="A1:D9"/>
  <sheetViews>
    <sheetView workbookViewId="0">
      <selection sqref="A1:D1"/>
    </sheetView>
  </sheetViews>
  <sheetFormatPr defaultRowHeight="15" x14ac:dyDescent="0.25"/>
  <cols>
    <col min="1" max="1" width="14.28515625" customWidth="1"/>
    <col min="2" max="2" width="76" customWidth="1"/>
    <col min="3" max="3" width="53.5703125" style="26" customWidth="1"/>
    <col min="4" max="4" width="15.85546875" customWidth="1"/>
  </cols>
  <sheetData>
    <row r="1" spans="1:4" ht="15.75" x14ac:dyDescent="0.25">
      <c r="A1" s="434" t="s">
        <v>461</v>
      </c>
      <c r="B1" s="434"/>
      <c r="C1" s="434"/>
      <c r="D1" s="434"/>
    </row>
    <row r="2" spans="1:4" ht="21" customHeight="1" x14ac:dyDescent="0.25">
      <c r="A2" s="489" t="s">
        <v>345</v>
      </c>
      <c r="B2" s="489"/>
      <c r="C2" s="489"/>
      <c r="D2" s="489"/>
    </row>
    <row r="3" spans="1:4" ht="59.25" customHeight="1" x14ac:dyDescent="0.25">
      <c r="A3" s="269"/>
      <c r="B3" s="477" t="s">
        <v>310</v>
      </c>
      <c r="C3" s="477"/>
      <c r="D3" s="477"/>
    </row>
    <row r="4" spans="1:4" ht="30" x14ac:dyDescent="0.25">
      <c r="A4" s="38"/>
      <c r="B4" s="496"/>
      <c r="C4" s="67" t="s">
        <v>277</v>
      </c>
      <c r="D4" s="208"/>
    </row>
    <row r="5" spans="1:4" ht="30" x14ac:dyDescent="0.25">
      <c r="A5" s="270"/>
      <c r="B5" s="497"/>
      <c r="C5" s="279" t="s">
        <v>311</v>
      </c>
      <c r="D5" s="202"/>
    </row>
    <row r="6" spans="1:4" ht="30" x14ac:dyDescent="0.25">
      <c r="A6" s="271" t="s">
        <v>57</v>
      </c>
      <c r="B6" s="499" t="s">
        <v>346</v>
      </c>
      <c r="C6" s="500"/>
      <c r="D6" s="462"/>
    </row>
    <row r="7" spans="1:4" ht="45" customHeight="1" x14ac:dyDescent="0.25">
      <c r="A7" s="272"/>
      <c r="B7" s="494" t="s">
        <v>347</v>
      </c>
      <c r="C7" s="495"/>
      <c r="D7" s="498"/>
    </row>
    <row r="8" spans="1:4" ht="45" customHeight="1" x14ac:dyDescent="0.25">
      <c r="A8" s="273"/>
      <c r="B8" s="492"/>
      <c r="C8" s="493"/>
      <c r="D8" s="463"/>
    </row>
    <row r="9" spans="1:4" ht="21" x14ac:dyDescent="0.35">
      <c r="A9" s="411"/>
      <c r="B9" s="412"/>
      <c r="C9" s="412"/>
      <c r="D9" s="412"/>
    </row>
  </sheetData>
  <mergeCells count="9">
    <mergeCell ref="A1:D1"/>
    <mergeCell ref="B8:C8"/>
    <mergeCell ref="B7:C7"/>
    <mergeCell ref="B4:B5"/>
    <mergeCell ref="A9:D9"/>
    <mergeCell ref="A2:D2"/>
    <mergeCell ref="B3:D3"/>
    <mergeCell ref="D6:D8"/>
    <mergeCell ref="B6:C6"/>
  </mergeCells>
  <hyperlinks>
    <hyperlink ref="A1" location="'Application Shortcuts'!A1" display="Application Section" xr:uid="{72CFCE2F-745E-4C42-A95F-C18FE460A6B2}"/>
  </hyperlinks>
  <pageMargins left="0.25" right="0.25" top="0.75" bottom="0.75" header="0.3" footer="0.3"/>
  <pageSetup scale="9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1A23-2673-4EC3-A02E-41946A96C362}">
  <sheetPr>
    <tabColor rgb="FF008080"/>
    <pageSetUpPr fitToPage="1"/>
  </sheetPr>
  <dimension ref="A1:D16"/>
  <sheetViews>
    <sheetView workbookViewId="0">
      <selection activeCell="A5" sqref="A5"/>
    </sheetView>
  </sheetViews>
  <sheetFormatPr defaultRowHeight="15" x14ac:dyDescent="0.25"/>
  <cols>
    <col min="1" max="1" width="11.42578125" customWidth="1"/>
    <col min="2" max="2" width="37" customWidth="1"/>
    <col min="3" max="3" width="51.140625" style="26" customWidth="1"/>
    <col min="4" max="4" width="24.5703125" customWidth="1"/>
  </cols>
  <sheetData>
    <row r="1" spans="1:4" ht="15.75" x14ac:dyDescent="0.25">
      <c r="A1" s="434"/>
      <c r="B1" s="434"/>
      <c r="C1" s="434"/>
      <c r="D1" s="172"/>
    </row>
    <row r="2" spans="1:4" ht="22.5" customHeight="1" x14ac:dyDescent="0.25">
      <c r="A2" s="489" t="s">
        <v>348</v>
      </c>
      <c r="B2" s="489"/>
      <c r="C2" s="489"/>
      <c r="D2" s="489"/>
    </row>
    <row r="3" spans="1:4" ht="212.25" customHeight="1" x14ac:dyDescent="0.25">
      <c r="A3" s="501" t="s">
        <v>349</v>
      </c>
      <c r="B3" s="428"/>
      <c r="C3" s="428"/>
      <c r="D3" s="428"/>
    </row>
    <row r="4" spans="1:4" ht="18.75" x14ac:dyDescent="0.3">
      <c r="A4" s="411"/>
      <c r="B4" s="411"/>
      <c r="C4" s="411"/>
      <c r="D4" s="411"/>
    </row>
    <row r="5" spans="1:4" ht="63.75" x14ac:dyDescent="0.3">
      <c r="A5" s="78"/>
      <c r="B5" s="215" t="s">
        <v>148</v>
      </c>
      <c r="C5" s="212" t="s">
        <v>149</v>
      </c>
      <c r="D5" s="214" t="s">
        <v>150</v>
      </c>
    </row>
    <row r="6" spans="1:4" x14ac:dyDescent="0.25">
      <c r="A6" s="75" t="s">
        <v>287</v>
      </c>
      <c r="B6" s="179" t="s">
        <v>350</v>
      </c>
      <c r="C6" s="180"/>
      <c r="D6" s="181"/>
    </row>
    <row r="7" spans="1:4" x14ac:dyDescent="0.25">
      <c r="A7" s="75" t="s">
        <v>288</v>
      </c>
      <c r="B7" s="179" t="s">
        <v>351</v>
      </c>
      <c r="C7" s="180"/>
      <c r="D7" s="181"/>
    </row>
    <row r="8" spans="1:4" x14ac:dyDescent="0.25">
      <c r="A8" s="75" t="s">
        <v>289</v>
      </c>
      <c r="B8" s="179" t="s">
        <v>352</v>
      </c>
      <c r="C8" s="180"/>
      <c r="D8" s="181"/>
    </row>
    <row r="9" spans="1:4" x14ac:dyDescent="0.25">
      <c r="A9" s="75" t="s">
        <v>290</v>
      </c>
      <c r="B9" s="179" t="s">
        <v>353</v>
      </c>
      <c r="C9" s="180"/>
      <c r="D9" s="181"/>
    </row>
    <row r="10" spans="1:4" x14ac:dyDescent="0.25">
      <c r="A10" s="75" t="s">
        <v>291</v>
      </c>
      <c r="B10" s="179" t="s">
        <v>354</v>
      </c>
      <c r="C10" s="180"/>
      <c r="D10" s="181"/>
    </row>
    <row r="11" spans="1:4" x14ac:dyDescent="0.25">
      <c r="A11" s="75" t="s">
        <v>292</v>
      </c>
      <c r="B11" s="179" t="s">
        <v>355</v>
      </c>
      <c r="C11" s="180"/>
      <c r="D11" s="181"/>
    </row>
    <row r="12" spans="1:4" x14ac:dyDescent="0.25">
      <c r="A12" s="75" t="s">
        <v>293</v>
      </c>
      <c r="B12" s="179" t="s">
        <v>356</v>
      </c>
      <c r="C12" s="180"/>
      <c r="D12" s="181"/>
    </row>
    <row r="13" spans="1:4" x14ac:dyDescent="0.25">
      <c r="A13" s="75" t="s">
        <v>294</v>
      </c>
      <c r="B13" s="179" t="s">
        <v>357</v>
      </c>
      <c r="C13" s="180"/>
      <c r="D13" s="181"/>
    </row>
    <row r="14" spans="1:4" x14ac:dyDescent="0.25">
      <c r="A14" s="75" t="s">
        <v>295</v>
      </c>
      <c r="B14" s="179" t="s">
        <v>358</v>
      </c>
      <c r="C14" s="180"/>
      <c r="D14" s="181"/>
    </row>
    <row r="15" spans="1:4" ht="30" x14ac:dyDescent="0.25">
      <c r="A15" s="75" t="s">
        <v>296</v>
      </c>
      <c r="B15" s="179" t="s">
        <v>359</v>
      </c>
      <c r="C15" s="180"/>
      <c r="D15" s="181"/>
    </row>
    <row r="16" spans="1:4" ht="18.75" x14ac:dyDescent="0.3">
      <c r="A16" s="411"/>
      <c r="B16" s="411"/>
      <c r="C16" s="411"/>
      <c r="D16" s="411"/>
    </row>
  </sheetData>
  <mergeCells count="5">
    <mergeCell ref="A16:D16"/>
    <mergeCell ref="A4:D4"/>
    <mergeCell ref="A2:D2"/>
    <mergeCell ref="A3:D3"/>
    <mergeCell ref="A1:C1"/>
  </mergeCells>
  <pageMargins left="0.25" right="0.25" top="0.75" bottom="0.7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21AA-2B95-42D0-8B57-CFC768014106}">
  <sheetPr>
    <tabColor rgb="FF008080"/>
    <pageSetUpPr fitToPage="1"/>
  </sheetPr>
  <dimension ref="A1:N127"/>
  <sheetViews>
    <sheetView zoomScaleNormal="100" workbookViewId="0">
      <selection activeCell="A29" sqref="A29"/>
    </sheetView>
  </sheetViews>
  <sheetFormatPr defaultColWidth="31.85546875" defaultRowHeight="15" x14ac:dyDescent="0.25"/>
  <cols>
    <col min="1" max="1" width="31.85546875" style="38"/>
    <col min="2" max="2" width="12.140625" style="38" customWidth="1"/>
    <col min="3" max="3" width="12" style="34" customWidth="1"/>
    <col min="4" max="6" width="31.85546875" style="30"/>
    <col min="7" max="7" width="31.85546875" style="31"/>
    <col min="8" max="8" width="35.85546875" style="108" customWidth="1"/>
    <col min="9" max="9" width="17.85546875" customWidth="1"/>
    <col min="10" max="10" width="31.85546875" style="39"/>
  </cols>
  <sheetData>
    <row r="1" spans="1:13" ht="15.75" x14ac:dyDescent="0.25">
      <c r="A1" s="434" t="s">
        <v>461</v>
      </c>
      <c r="B1" s="434"/>
      <c r="C1" s="434"/>
      <c r="D1" s="434"/>
      <c r="E1" s="434"/>
      <c r="F1" s="434"/>
      <c r="G1" s="434"/>
      <c r="H1" s="434"/>
      <c r="I1" s="434"/>
      <c r="J1" s="434"/>
      <c r="K1" s="434"/>
      <c r="L1" s="434"/>
    </row>
    <row r="2" spans="1:13" ht="21" x14ac:dyDescent="0.35">
      <c r="A2" s="502" t="s">
        <v>360</v>
      </c>
      <c r="B2" s="502"/>
      <c r="C2" s="502"/>
      <c r="D2" s="502"/>
      <c r="E2" s="502"/>
      <c r="F2" s="502"/>
      <c r="G2" s="502"/>
      <c r="H2" s="502"/>
      <c r="I2" s="502"/>
      <c r="J2" s="502"/>
      <c r="K2" s="29"/>
      <c r="L2" s="29"/>
      <c r="M2" s="29"/>
    </row>
    <row r="3" spans="1:13" s="30" customFormat="1" x14ac:dyDescent="0.25">
      <c r="A3" s="435" t="s">
        <v>361</v>
      </c>
      <c r="B3" s="436"/>
      <c r="C3" s="436"/>
      <c r="D3" s="436"/>
      <c r="E3" s="436"/>
      <c r="F3" s="436"/>
      <c r="G3" s="436"/>
      <c r="H3" s="436"/>
      <c r="I3" s="436"/>
      <c r="J3" s="436"/>
      <c r="K3" s="436"/>
      <c r="L3" s="436"/>
      <c r="M3" s="436"/>
    </row>
    <row r="4" spans="1:13" s="30" customFormat="1" ht="134.25" customHeight="1" x14ac:dyDescent="0.25">
      <c r="A4" s="435"/>
      <c r="B4" s="436"/>
      <c r="C4" s="436"/>
      <c r="D4" s="436"/>
      <c r="E4" s="436"/>
      <c r="F4" s="436"/>
      <c r="G4" s="436"/>
      <c r="H4" s="436"/>
      <c r="I4" s="436"/>
      <c r="J4" s="436"/>
      <c r="K4" s="436"/>
      <c r="L4" s="436"/>
      <c r="M4" s="436"/>
    </row>
    <row r="5" spans="1:13" ht="21" customHeight="1" x14ac:dyDescent="0.35">
      <c r="A5" s="437" t="s">
        <v>174</v>
      </c>
      <c r="B5" s="437"/>
      <c r="C5" s="437"/>
      <c r="D5" s="437"/>
      <c r="E5" s="437"/>
      <c r="F5" s="437"/>
      <c r="G5" s="437"/>
      <c r="H5" s="437"/>
      <c r="I5" s="437"/>
      <c r="J5" s="437"/>
      <c r="K5" s="29"/>
      <c r="L5" s="29"/>
      <c r="M5" s="29"/>
    </row>
    <row r="6" spans="1:13" s="37" customFormat="1" ht="31.5" x14ac:dyDescent="0.25">
      <c r="A6" s="119" t="s">
        <v>175</v>
      </c>
      <c r="B6" s="119" t="s">
        <v>176</v>
      </c>
      <c r="C6" s="119" t="s">
        <v>177</v>
      </c>
      <c r="D6" s="119" t="s">
        <v>178</v>
      </c>
      <c r="E6" s="119" t="s">
        <v>362</v>
      </c>
      <c r="F6" s="119" t="s">
        <v>52</v>
      </c>
      <c r="G6" s="119" t="s">
        <v>179</v>
      </c>
      <c r="H6" s="119" t="s">
        <v>180</v>
      </c>
      <c r="I6" s="119" t="s">
        <v>181</v>
      </c>
      <c r="J6" s="120" t="s">
        <v>182</v>
      </c>
      <c r="K6" s="120" t="s">
        <v>183</v>
      </c>
      <c r="L6" s="121" t="s">
        <v>52</v>
      </c>
      <c r="M6" s="121" t="s">
        <v>184</v>
      </c>
    </row>
    <row r="7" spans="1:13" s="2" customFormat="1" x14ac:dyDescent="0.25">
      <c r="A7" s="103" t="s">
        <v>185</v>
      </c>
      <c r="B7" s="182"/>
      <c r="C7" s="117" t="s">
        <v>151</v>
      </c>
      <c r="D7" s="184" t="s">
        <v>186</v>
      </c>
      <c r="E7" s="151" t="s">
        <v>363</v>
      </c>
      <c r="F7" s="113" t="s">
        <v>350</v>
      </c>
      <c r="G7" s="186" t="s">
        <v>187</v>
      </c>
      <c r="H7" s="187">
        <v>3</v>
      </c>
      <c r="I7" s="188">
        <v>50000</v>
      </c>
      <c r="J7" s="133">
        <f t="shared" ref="J7:J26" si="0">H7*I7</f>
        <v>150000</v>
      </c>
      <c r="K7" s="133"/>
      <c r="L7" s="2" t="str">
        <f>'Title IV - Program Plan - WRE'!B6</f>
        <v>[Enter WRE Strategy #1]</v>
      </c>
      <c r="M7" s="142">
        <f ca="1">SUMIF(F7:K26,L7,J7:J26)</f>
        <v>150000</v>
      </c>
    </row>
    <row r="8" spans="1:13" x14ac:dyDescent="0.25">
      <c r="A8" s="57" t="s">
        <v>185</v>
      </c>
      <c r="B8" s="183"/>
      <c r="C8" s="117" t="s">
        <v>153</v>
      </c>
      <c r="D8" s="185" t="s">
        <v>186</v>
      </c>
      <c r="E8" s="151" t="s">
        <v>363</v>
      </c>
      <c r="F8" s="118" t="s">
        <v>351</v>
      </c>
      <c r="G8" s="189" t="s">
        <v>189</v>
      </c>
      <c r="H8" s="190">
        <v>3</v>
      </c>
      <c r="I8" s="191">
        <v>25000</v>
      </c>
      <c r="J8" s="133">
        <f t="shared" si="0"/>
        <v>75000</v>
      </c>
      <c r="K8" s="133"/>
      <c r="L8" s="2" t="str">
        <f>'Title IV - Program Plan - WRE'!B7</f>
        <v>[Enter WRE Strategy #2]</v>
      </c>
      <c r="M8" s="142">
        <f t="shared" ref="M8:M16" ca="1" si="1">SUMIF(F8:K27,L8,J8:J27)</f>
        <v>75000</v>
      </c>
    </row>
    <row r="9" spans="1:13" x14ac:dyDescent="0.25">
      <c r="A9" s="57" t="s">
        <v>185</v>
      </c>
      <c r="B9" s="183"/>
      <c r="C9" s="117" t="s">
        <v>155</v>
      </c>
      <c r="D9" s="185" t="s">
        <v>186</v>
      </c>
      <c r="E9" s="151" t="s">
        <v>363</v>
      </c>
      <c r="F9" s="118" t="s">
        <v>352</v>
      </c>
      <c r="G9" s="189" t="s">
        <v>191</v>
      </c>
      <c r="H9" s="190">
        <v>1</v>
      </c>
      <c r="I9" s="191">
        <v>15000</v>
      </c>
      <c r="J9" s="133">
        <f t="shared" si="0"/>
        <v>15000</v>
      </c>
      <c r="K9" s="133"/>
      <c r="L9" s="2" t="str">
        <f>'Title IV - Program Plan - WRE'!B8</f>
        <v>[Enter WRE Strategy #3]</v>
      </c>
      <c r="M9" s="142">
        <f t="shared" ca="1" si="1"/>
        <v>15000</v>
      </c>
    </row>
    <row r="10" spans="1:13" x14ac:dyDescent="0.25">
      <c r="A10" s="57" t="s">
        <v>185</v>
      </c>
      <c r="B10" s="183"/>
      <c r="C10" s="117" t="s">
        <v>157</v>
      </c>
      <c r="D10" s="185" t="s">
        <v>192</v>
      </c>
      <c r="E10" s="151" t="s">
        <v>363</v>
      </c>
      <c r="F10" s="118" t="s">
        <v>158</v>
      </c>
      <c r="G10" s="189" t="s">
        <v>191</v>
      </c>
      <c r="H10" s="190"/>
      <c r="I10" s="191"/>
      <c r="J10" s="133">
        <f t="shared" si="0"/>
        <v>0</v>
      </c>
      <c r="K10" s="133"/>
      <c r="L10" s="2" t="str">
        <f>'Title IV - Program Plan - WRE'!B9</f>
        <v>[Enter WRE Strategy #4]</v>
      </c>
      <c r="M10" s="142">
        <f t="shared" ca="1" si="1"/>
        <v>0</v>
      </c>
    </row>
    <row r="11" spans="1:13" ht="16.5" x14ac:dyDescent="0.25">
      <c r="A11" s="57" t="s">
        <v>185</v>
      </c>
      <c r="B11" s="183"/>
      <c r="C11" s="117" t="s">
        <v>159</v>
      </c>
      <c r="D11" s="185"/>
      <c r="E11" s="151" t="s">
        <v>363</v>
      </c>
      <c r="F11" s="118"/>
      <c r="G11" s="192"/>
      <c r="H11" s="190"/>
      <c r="I11" s="191"/>
      <c r="J11" s="133">
        <f t="shared" si="0"/>
        <v>0</v>
      </c>
      <c r="K11" s="133"/>
      <c r="L11" s="2" t="str">
        <f>'Title IV - Program Plan - WRE'!B10</f>
        <v>[Enter WRE Strategy #5]</v>
      </c>
      <c r="M11" s="142">
        <f t="shared" ca="1" si="1"/>
        <v>0</v>
      </c>
    </row>
    <row r="12" spans="1:13" ht="16.5" x14ac:dyDescent="0.25">
      <c r="A12" s="57" t="s">
        <v>185</v>
      </c>
      <c r="B12" s="183"/>
      <c r="C12" s="117" t="s">
        <v>161</v>
      </c>
      <c r="D12" s="185"/>
      <c r="E12" s="151" t="s">
        <v>363</v>
      </c>
      <c r="F12" s="118"/>
      <c r="G12" s="192"/>
      <c r="H12" s="190"/>
      <c r="I12" s="191"/>
      <c r="J12" s="133">
        <f t="shared" si="0"/>
        <v>0</v>
      </c>
      <c r="K12" s="133"/>
      <c r="L12" s="2" t="str">
        <f>'Title IV - Program Plan - WRE'!B11</f>
        <v>[Enter WRE Strategy #6]</v>
      </c>
      <c r="M12" s="142">
        <f t="shared" ca="1" si="1"/>
        <v>0</v>
      </c>
    </row>
    <row r="13" spans="1:13" ht="16.5" x14ac:dyDescent="0.25">
      <c r="A13" s="57" t="s">
        <v>185</v>
      </c>
      <c r="B13" s="183"/>
      <c r="C13" s="117" t="s">
        <v>163</v>
      </c>
      <c r="D13" s="185"/>
      <c r="E13" s="151" t="s">
        <v>363</v>
      </c>
      <c r="F13" s="118"/>
      <c r="G13" s="192"/>
      <c r="H13" s="190"/>
      <c r="I13" s="191"/>
      <c r="J13" s="133">
        <f t="shared" si="0"/>
        <v>0</v>
      </c>
      <c r="K13" s="133"/>
      <c r="L13" s="2" t="str">
        <f>'Title IV - Program Plan - WRE'!B12</f>
        <v>[Enter WRE Strategy #7]</v>
      </c>
      <c r="M13" s="142">
        <f t="shared" ca="1" si="1"/>
        <v>0</v>
      </c>
    </row>
    <row r="14" spans="1:13" ht="16.5" x14ac:dyDescent="0.25">
      <c r="A14" s="57" t="s">
        <v>185</v>
      </c>
      <c r="B14" s="183"/>
      <c r="C14" s="117" t="s">
        <v>165</v>
      </c>
      <c r="D14" s="185"/>
      <c r="E14" s="151" t="s">
        <v>363</v>
      </c>
      <c r="F14" s="118"/>
      <c r="G14" s="192"/>
      <c r="H14" s="190"/>
      <c r="I14" s="191"/>
      <c r="J14" s="133">
        <f t="shared" si="0"/>
        <v>0</v>
      </c>
      <c r="K14" s="133"/>
      <c r="L14" s="2" t="str">
        <f>'Title IV - Program Plan - WRE'!B13</f>
        <v>[Enter WRE Strategy #8]</v>
      </c>
      <c r="M14" s="142">
        <f t="shared" ca="1" si="1"/>
        <v>0</v>
      </c>
    </row>
    <row r="15" spans="1:13" ht="16.5" x14ac:dyDescent="0.25">
      <c r="A15" s="57" t="s">
        <v>185</v>
      </c>
      <c r="B15" s="183"/>
      <c r="C15" s="117" t="s">
        <v>167</v>
      </c>
      <c r="D15" s="185"/>
      <c r="E15" s="151" t="s">
        <v>363</v>
      </c>
      <c r="F15" s="118"/>
      <c r="G15" s="192"/>
      <c r="H15" s="190"/>
      <c r="I15" s="191"/>
      <c r="J15" s="133">
        <f t="shared" si="0"/>
        <v>0</v>
      </c>
      <c r="K15" s="133"/>
      <c r="L15" s="2" t="str">
        <f>'Title IV - Program Plan - WRE'!B14</f>
        <v>[Enter WRE Strategy #9]</v>
      </c>
      <c r="M15" s="142">
        <f t="shared" ca="1" si="1"/>
        <v>0</v>
      </c>
    </row>
    <row r="16" spans="1:13" ht="16.5" x14ac:dyDescent="0.25">
      <c r="A16" s="57" t="s">
        <v>185</v>
      </c>
      <c r="B16" s="183"/>
      <c r="C16" s="117" t="s">
        <v>169</v>
      </c>
      <c r="D16" s="185"/>
      <c r="E16" s="151" t="s">
        <v>363</v>
      </c>
      <c r="F16" s="118"/>
      <c r="G16" s="192"/>
      <c r="H16" s="190"/>
      <c r="I16" s="191"/>
      <c r="J16" s="133">
        <f t="shared" si="0"/>
        <v>0</v>
      </c>
      <c r="K16" s="133"/>
      <c r="L16" s="2" t="str">
        <f>'Title IV - Program Plan - WRE'!B15</f>
        <v>[Enter WRE Strategy #10]</v>
      </c>
      <c r="M16" s="142">
        <f t="shared" ca="1" si="1"/>
        <v>0</v>
      </c>
    </row>
    <row r="17" spans="1:13" ht="16.5" x14ac:dyDescent="0.25">
      <c r="A17" s="57" t="s">
        <v>185</v>
      </c>
      <c r="B17" s="183"/>
      <c r="C17" s="117" t="s">
        <v>193</v>
      </c>
      <c r="D17" s="185"/>
      <c r="E17" s="151" t="s">
        <v>363</v>
      </c>
      <c r="F17" s="118"/>
      <c r="G17" s="192"/>
      <c r="H17" s="190"/>
      <c r="I17" s="191"/>
      <c r="J17" s="133">
        <f t="shared" si="0"/>
        <v>0</v>
      </c>
      <c r="K17" s="133"/>
      <c r="M17" s="141"/>
    </row>
    <row r="18" spans="1:13" ht="16.5" x14ac:dyDescent="0.25">
      <c r="A18" s="57" t="s">
        <v>185</v>
      </c>
      <c r="B18" s="183"/>
      <c r="C18" s="117" t="s">
        <v>194</v>
      </c>
      <c r="D18" s="185"/>
      <c r="E18" s="151" t="s">
        <v>363</v>
      </c>
      <c r="F18" s="118"/>
      <c r="G18" s="192"/>
      <c r="H18" s="190"/>
      <c r="I18" s="191"/>
      <c r="J18" s="133">
        <f t="shared" si="0"/>
        <v>0</v>
      </c>
      <c r="K18" s="133"/>
      <c r="M18" s="141"/>
    </row>
    <row r="19" spans="1:13" ht="16.5" x14ac:dyDescent="0.25">
      <c r="A19" s="57" t="s">
        <v>185</v>
      </c>
      <c r="B19" s="183"/>
      <c r="C19" s="117" t="s">
        <v>195</v>
      </c>
      <c r="D19" s="185"/>
      <c r="E19" s="151" t="s">
        <v>363</v>
      </c>
      <c r="F19" s="118"/>
      <c r="G19" s="192"/>
      <c r="H19" s="190"/>
      <c r="I19" s="191"/>
      <c r="J19" s="133">
        <f t="shared" si="0"/>
        <v>0</v>
      </c>
      <c r="K19" s="133"/>
      <c r="M19" s="141"/>
    </row>
    <row r="20" spans="1:13" ht="16.5" x14ac:dyDescent="0.25">
      <c r="A20" s="57" t="s">
        <v>185</v>
      </c>
      <c r="B20" s="183"/>
      <c r="C20" s="117" t="s">
        <v>196</v>
      </c>
      <c r="D20" s="185"/>
      <c r="E20" s="151" t="s">
        <v>363</v>
      </c>
      <c r="F20" s="118"/>
      <c r="G20" s="192"/>
      <c r="H20" s="190"/>
      <c r="I20" s="191"/>
      <c r="J20" s="133">
        <f t="shared" si="0"/>
        <v>0</v>
      </c>
      <c r="K20" s="133"/>
      <c r="M20" s="141"/>
    </row>
    <row r="21" spans="1:13" ht="16.5" x14ac:dyDescent="0.25">
      <c r="A21" s="57" t="s">
        <v>185</v>
      </c>
      <c r="B21" s="183"/>
      <c r="C21" s="117" t="s">
        <v>197</v>
      </c>
      <c r="D21" s="185"/>
      <c r="E21" s="151" t="s">
        <v>363</v>
      </c>
      <c r="F21" s="118"/>
      <c r="G21" s="192"/>
      <c r="H21" s="190"/>
      <c r="I21" s="191"/>
      <c r="J21" s="133">
        <f t="shared" si="0"/>
        <v>0</v>
      </c>
      <c r="K21" s="133"/>
      <c r="M21" s="141"/>
    </row>
    <row r="22" spans="1:13" ht="16.5" x14ac:dyDescent="0.25">
      <c r="A22" s="57" t="s">
        <v>185</v>
      </c>
      <c r="B22" s="183"/>
      <c r="C22" s="117" t="s">
        <v>198</v>
      </c>
      <c r="D22" s="185"/>
      <c r="E22" s="151" t="s">
        <v>363</v>
      </c>
      <c r="F22" s="118"/>
      <c r="G22" s="192"/>
      <c r="H22" s="190"/>
      <c r="I22" s="191"/>
      <c r="J22" s="133">
        <f t="shared" si="0"/>
        <v>0</v>
      </c>
      <c r="K22" s="133"/>
      <c r="M22" s="141"/>
    </row>
    <row r="23" spans="1:13" ht="16.5" x14ac:dyDescent="0.25">
      <c r="A23" s="57" t="s">
        <v>185</v>
      </c>
      <c r="B23" s="183"/>
      <c r="C23" s="117" t="s">
        <v>199</v>
      </c>
      <c r="D23" s="185"/>
      <c r="E23" s="151" t="s">
        <v>363</v>
      </c>
      <c r="F23" s="118"/>
      <c r="G23" s="192"/>
      <c r="H23" s="190"/>
      <c r="I23" s="191"/>
      <c r="J23" s="133">
        <f t="shared" si="0"/>
        <v>0</v>
      </c>
      <c r="K23" s="133"/>
      <c r="M23" s="141"/>
    </row>
    <row r="24" spans="1:13" ht="16.5" x14ac:dyDescent="0.25">
      <c r="A24" s="57" t="s">
        <v>185</v>
      </c>
      <c r="B24" s="183"/>
      <c r="C24" s="117" t="s">
        <v>200</v>
      </c>
      <c r="D24" s="185"/>
      <c r="E24" s="151" t="s">
        <v>363</v>
      </c>
      <c r="F24" s="118"/>
      <c r="G24" s="192"/>
      <c r="H24" s="190"/>
      <c r="I24" s="191"/>
      <c r="J24" s="133">
        <f t="shared" si="0"/>
        <v>0</v>
      </c>
      <c r="K24" s="133"/>
      <c r="M24" s="141"/>
    </row>
    <row r="25" spans="1:13" x14ac:dyDescent="0.25">
      <c r="A25" s="57" t="s">
        <v>185</v>
      </c>
      <c r="B25" s="183"/>
      <c r="C25" s="117" t="s">
        <v>201</v>
      </c>
      <c r="D25" s="185"/>
      <c r="E25" s="151" t="s">
        <v>363</v>
      </c>
      <c r="F25" s="118"/>
      <c r="G25" s="193"/>
      <c r="H25" s="190"/>
      <c r="I25" s="191"/>
      <c r="J25" s="133">
        <f t="shared" si="0"/>
        <v>0</v>
      </c>
      <c r="K25" s="133"/>
      <c r="M25" s="141"/>
    </row>
    <row r="26" spans="1:13" ht="16.5" x14ac:dyDescent="0.25">
      <c r="A26" s="57" t="s">
        <v>185</v>
      </c>
      <c r="B26" s="183"/>
      <c r="C26" s="117" t="s">
        <v>202</v>
      </c>
      <c r="D26" s="185"/>
      <c r="E26" s="151" t="s">
        <v>363</v>
      </c>
      <c r="F26" s="118"/>
      <c r="G26" s="192"/>
      <c r="H26" s="190"/>
      <c r="I26" s="191"/>
      <c r="J26" s="133">
        <f t="shared" si="0"/>
        <v>0</v>
      </c>
      <c r="K26" s="133"/>
      <c r="M26" s="141"/>
    </row>
    <row r="27" spans="1:13" ht="17.25" thickBot="1" x14ac:dyDescent="0.3">
      <c r="A27" s="27"/>
      <c r="B27" s="49"/>
      <c r="C27" s="110"/>
      <c r="D27" s="275"/>
      <c r="E27" s="275"/>
      <c r="F27" s="109"/>
      <c r="G27" s="28"/>
      <c r="H27" s="111"/>
      <c r="I27" s="111"/>
      <c r="J27" s="134">
        <f>SUM(J7:J26)</f>
        <v>240000</v>
      </c>
      <c r="K27" s="135"/>
      <c r="M27" s="141"/>
    </row>
    <row r="28" spans="1:13" ht="17.25" thickTop="1" x14ac:dyDescent="0.25">
      <c r="A28" s="123"/>
      <c r="B28" s="124"/>
      <c r="C28" s="125"/>
      <c r="D28" s="126"/>
      <c r="E28" s="126"/>
      <c r="F28" s="127"/>
      <c r="G28" s="128"/>
      <c r="H28" s="129"/>
      <c r="I28" s="129"/>
      <c r="J28" s="130"/>
      <c r="K28" s="277"/>
      <c r="L28" s="29"/>
      <c r="M28" s="29"/>
    </row>
    <row r="29" spans="1:13" ht="153" customHeight="1" x14ac:dyDescent="0.25">
      <c r="A29" s="435" t="s">
        <v>364</v>
      </c>
      <c r="B29" s="436"/>
      <c r="C29" s="436"/>
      <c r="D29" s="436"/>
      <c r="E29" s="436"/>
      <c r="F29" s="436"/>
      <c r="G29" s="436"/>
      <c r="H29" s="436"/>
      <c r="I29" s="436"/>
      <c r="J29" s="436"/>
      <c r="K29" s="436"/>
      <c r="L29" s="436"/>
      <c r="M29" s="436"/>
    </row>
    <row r="30" spans="1:13" ht="16.5" x14ac:dyDescent="0.25">
      <c r="A30" s="27"/>
      <c r="B30" s="49"/>
      <c r="C30" s="110"/>
      <c r="D30" s="275"/>
      <c r="E30" s="275"/>
      <c r="F30" s="109"/>
      <c r="G30" s="28"/>
      <c r="H30" s="111"/>
      <c r="I30" s="111"/>
      <c r="J30" s="112"/>
      <c r="K30" s="2"/>
      <c r="M30" s="141"/>
    </row>
    <row r="31" spans="1:13" ht="21" customHeight="1" x14ac:dyDescent="0.35">
      <c r="A31" s="432" t="s">
        <v>204</v>
      </c>
      <c r="B31" s="432"/>
      <c r="C31" s="432"/>
      <c r="D31" s="432"/>
      <c r="E31" s="432"/>
      <c r="F31" s="432"/>
      <c r="G31" s="432"/>
      <c r="H31" s="432"/>
      <c r="I31" s="432"/>
      <c r="J31" s="432"/>
      <c r="K31" s="277"/>
      <c r="L31" s="29"/>
      <c r="M31" s="29"/>
    </row>
    <row r="32" spans="1:13" ht="47.25" x14ac:dyDescent="0.25">
      <c r="A32" s="119" t="s">
        <v>175</v>
      </c>
      <c r="B32" s="119" t="s">
        <v>176</v>
      </c>
      <c r="C32" s="119" t="s">
        <v>177</v>
      </c>
      <c r="D32" s="119" t="s">
        <v>205</v>
      </c>
      <c r="E32" s="119" t="s">
        <v>365</v>
      </c>
      <c r="F32" s="119" t="s">
        <v>178</v>
      </c>
      <c r="G32" s="119" t="s">
        <v>52</v>
      </c>
      <c r="H32" s="119" t="s">
        <v>206</v>
      </c>
      <c r="I32" s="119" t="s">
        <v>207</v>
      </c>
      <c r="J32" s="119" t="s">
        <v>208</v>
      </c>
      <c r="K32" s="120" t="s">
        <v>182</v>
      </c>
      <c r="L32" s="121" t="s">
        <v>147</v>
      </c>
      <c r="M32" s="121" t="s">
        <v>209</v>
      </c>
    </row>
    <row r="33" spans="1:13" ht="30" x14ac:dyDescent="0.25">
      <c r="A33" s="103" t="s">
        <v>210</v>
      </c>
      <c r="B33" s="182"/>
      <c r="C33" s="117" t="s">
        <v>151</v>
      </c>
      <c r="D33" s="194"/>
      <c r="E33" s="151" t="s">
        <v>363</v>
      </c>
      <c r="F33" s="184" t="s">
        <v>186</v>
      </c>
      <c r="G33" s="131" t="s">
        <v>350</v>
      </c>
      <c r="H33" s="195" t="s">
        <v>212</v>
      </c>
      <c r="I33" s="187">
        <v>6</v>
      </c>
      <c r="J33" s="188">
        <v>450</v>
      </c>
      <c r="K33" s="136">
        <f>I33*J33</f>
        <v>2700</v>
      </c>
      <c r="L33" s="2" t="str">
        <f>'Title IV - Program Plan - WRE'!B6</f>
        <v>[Enter WRE Strategy #1]</v>
      </c>
      <c r="M33" s="142">
        <f ca="1">SUMIF(G33:K52,L33,K33:K52)</f>
        <v>2700</v>
      </c>
    </row>
    <row r="34" spans="1:13" ht="30" x14ac:dyDescent="0.25">
      <c r="A34" s="103" t="s">
        <v>210</v>
      </c>
      <c r="B34" s="183"/>
      <c r="C34" s="117" t="s">
        <v>153</v>
      </c>
      <c r="D34" s="194"/>
      <c r="E34" s="151" t="s">
        <v>363</v>
      </c>
      <c r="F34" s="185" t="s">
        <v>186</v>
      </c>
      <c r="G34" s="132" t="s">
        <v>351</v>
      </c>
      <c r="H34" s="196" t="s">
        <v>213</v>
      </c>
      <c r="I34" s="190">
        <v>1</v>
      </c>
      <c r="J34" s="191">
        <v>54000</v>
      </c>
      <c r="K34" s="136">
        <f t="shared" ref="K34:K52" si="2">I34*J34</f>
        <v>54000</v>
      </c>
      <c r="L34" s="2" t="str">
        <f>'Title IV - Program Plan - WRE'!B7</f>
        <v>[Enter WRE Strategy #2]</v>
      </c>
      <c r="M34" s="142">
        <f ca="1">SUMIF(G34:K52,L34,J34:J53)</f>
        <v>54000</v>
      </c>
    </row>
    <row r="35" spans="1:13" x14ac:dyDescent="0.25">
      <c r="A35" s="103" t="s">
        <v>210</v>
      </c>
      <c r="B35" s="183"/>
      <c r="C35" s="117" t="s">
        <v>155</v>
      </c>
      <c r="D35" s="194"/>
      <c r="E35" s="151" t="s">
        <v>363</v>
      </c>
      <c r="F35" s="185" t="s">
        <v>186</v>
      </c>
      <c r="G35" s="132" t="s">
        <v>352</v>
      </c>
      <c r="H35" s="196">
        <v>1</v>
      </c>
      <c r="I35" s="190"/>
      <c r="J35" s="191"/>
      <c r="K35" s="136">
        <f t="shared" si="2"/>
        <v>0</v>
      </c>
      <c r="L35" s="2" t="str">
        <f>'Title IV - Program Plan - WRE'!B8</f>
        <v>[Enter WRE Strategy #3]</v>
      </c>
      <c r="M35" s="142">
        <f ca="1">SUMIF(F35:J53,L35,J35:J53)</f>
        <v>0</v>
      </c>
    </row>
    <row r="36" spans="1:13" s="108" customFormat="1" x14ac:dyDescent="0.25">
      <c r="A36" s="103" t="s">
        <v>210</v>
      </c>
      <c r="B36" s="183"/>
      <c r="C36" s="117" t="s">
        <v>157</v>
      </c>
      <c r="D36" s="194"/>
      <c r="E36" s="151" t="s">
        <v>363</v>
      </c>
      <c r="F36" s="185" t="s">
        <v>192</v>
      </c>
      <c r="G36" s="132" t="s">
        <v>353</v>
      </c>
      <c r="H36" s="196"/>
      <c r="I36" s="190"/>
      <c r="J36" s="191"/>
      <c r="K36" s="136">
        <f t="shared" si="2"/>
        <v>0</v>
      </c>
      <c r="L36" s="2" t="str">
        <f>'Title IV - Program Plan - WRE'!B9</f>
        <v>[Enter WRE Strategy #4]</v>
      </c>
      <c r="M36" s="142">
        <f t="shared" ref="M36:M42" ca="1" si="3">SUMIF(F36:J53,L36,J36:J53)</f>
        <v>0</v>
      </c>
    </row>
    <row r="37" spans="1:13" s="108" customFormat="1" x14ac:dyDescent="0.25">
      <c r="A37" s="103" t="s">
        <v>210</v>
      </c>
      <c r="B37" s="183"/>
      <c r="C37" s="117" t="s">
        <v>159</v>
      </c>
      <c r="D37" s="194"/>
      <c r="E37" s="151" t="s">
        <v>363</v>
      </c>
      <c r="F37" s="185"/>
      <c r="G37" s="132"/>
      <c r="H37" s="196"/>
      <c r="I37" s="190"/>
      <c r="J37" s="191"/>
      <c r="K37" s="136">
        <f t="shared" si="2"/>
        <v>0</v>
      </c>
      <c r="L37" s="2" t="str">
        <f>'Title IV - Program Plan - WRE'!B10</f>
        <v>[Enter WRE Strategy #5]</v>
      </c>
      <c r="M37" s="142">
        <f t="shared" ca="1" si="3"/>
        <v>0</v>
      </c>
    </row>
    <row r="38" spans="1:13" s="108" customFormat="1" x14ac:dyDescent="0.25">
      <c r="A38" s="103" t="s">
        <v>210</v>
      </c>
      <c r="B38" s="183"/>
      <c r="C38" s="117" t="s">
        <v>161</v>
      </c>
      <c r="D38" s="194"/>
      <c r="E38" s="151" t="s">
        <v>363</v>
      </c>
      <c r="F38" s="185"/>
      <c r="G38" s="132"/>
      <c r="H38" s="196"/>
      <c r="I38" s="190"/>
      <c r="J38" s="191"/>
      <c r="K38" s="136">
        <f t="shared" si="2"/>
        <v>0</v>
      </c>
      <c r="L38" s="2" t="str">
        <f>'Title IV - Program Plan - WRE'!B11</f>
        <v>[Enter WRE Strategy #6]</v>
      </c>
      <c r="M38" s="142">
        <f t="shared" ca="1" si="3"/>
        <v>0</v>
      </c>
    </row>
    <row r="39" spans="1:13" s="108" customFormat="1" x14ac:dyDescent="0.25">
      <c r="A39" s="103" t="s">
        <v>210</v>
      </c>
      <c r="B39" s="183"/>
      <c r="C39" s="117" t="s">
        <v>163</v>
      </c>
      <c r="D39" s="194"/>
      <c r="E39" s="151" t="s">
        <v>363</v>
      </c>
      <c r="F39" s="185"/>
      <c r="G39" s="132"/>
      <c r="H39" s="196"/>
      <c r="I39" s="190"/>
      <c r="J39" s="191"/>
      <c r="K39" s="136">
        <f t="shared" si="2"/>
        <v>0</v>
      </c>
      <c r="L39" s="2" t="str">
        <f>'Title IV - Program Plan - WRE'!B12</f>
        <v>[Enter WRE Strategy #7]</v>
      </c>
      <c r="M39" s="142">
        <f t="shared" ca="1" si="3"/>
        <v>0</v>
      </c>
    </row>
    <row r="40" spans="1:13" s="108" customFormat="1" x14ac:dyDescent="0.25">
      <c r="A40" s="103" t="s">
        <v>210</v>
      </c>
      <c r="B40" s="183"/>
      <c r="C40" s="117" t="s">
        <v>165</v>
      </c>
      <c r="D40" s="194"/>
      <c r="E40" s="151" t="s">
        <v>363</v>
      </c>
      <c r="F40" s="185"/>
      <c r="G40" s="132"/>
      <c r="H40" s="196"/>
      <c r="I40" s="190"/>
      <c r="J40" s="191"/>
      <c r="K40" s="136">
        <f t="shared" si="2"/>
        <v>0</v>
      </c>
      <c r="L40" s="2" t="str">
        <f>'Title IV - Program Plan - WRE'!B13</f>
        <v>[Enter WRE Strategy #8]</v>
      </c>
      <c r="M40" s="142">
        <f t="shared" ca="1" si="3"/>
        <v>0</v>
      </c>
    </row>
    <row r="41" spans="1:13" s="108" customFormat="1" x14ac:dyDescent="0.25">
      <c r="A41" s="103" t="s">
        <v>210</v>
      </c>
      <c r="B41" s="183"/>
      <c r="C41" s="117" t="s">
        <v>167</v>
      </c>
      <c r="D41" s="194"/>
      <c r="E41" s="151" t="s">
        <v>363</v>
      </c>
      <c r="F41" s="185"/>
      <c r="G41" s="132"/>
      <c r="H41" s="196"/>
      <c r="I41" s="190"/>
      <c r="J41" s="191"/>
      <c r="K41" s="136">
        <f t="shared" si="2"/>
        <v>0</v>
      </c>
      <c r="L41" s="2" t="str">
        <f>'Title IV - Program Plan - WRE'!B14</f>
        <v>[Enter WRE Strategy #9]</v>
      </c>
      <c r="M41" s="142">
        <f t="shared" ca="1" si="3"/>
        <v>0</v>
      </c>
    </row>
    <row r="42" spans="1:13" s="108" customFormat="1" x14ac:dyDescent="0.25">
      <c r="A42" s="103" t="s">
        <v>210</v>
      </c>
      <c r="B42" s="183"/>
      <c r="C42" s="117" t="s">
        <v>169</v>
      </c>
      <c r="D42" s="194"/>
      <c r="E42" s="151" t="s">
        <v>363</v>
      </c>
      <c r="F42" s="185"/>
      <c r="G42" s="132"/>
      <c r="H42" s="196"/>
      <c r="I42" s="190"/>
      <c r="J42" s="191"/>
      <c r="K42" s="136">
        <f t="shared" si="2"/>
        <v>0</v>
      </c>
      <c r="L42" s="2" t="str">
        <f>'Title IV - Program Plan - WRE'!B15</f>
        <v>[Enter WRE Strategy #10]</v>
      </c>
      <c r="M42" s="142">
        <f t="shared" ca="1" si="3"/>
        <v>0</v>
      </c>
    </row>
    <row r="43" spans="1:13" s="108" customFormat="1" x14ac:dyDescent="0.25">
      <c r="A43" s="103" t="s">
        <v>210</v>
      </c>
      <c r="B43" s="183"/>
      <c r="C43" s="117" t="s">
        <v>193</v>
      </c>
      <c r="D43" s="194"/>
      <c r="E43" s="151" t="s">
        <v>363</v>
      </c>
      <c r="F43" s="185"/>
      <c r="G43" s="132"/>
      <c r="H43" s="196"/>
      <c r="I43" s="190"/>
      <c r="J43" s="191"/>
      <c r="K43" s="136">
        <f t="shared" si="2"/>
        <v>0</v>
      </c>
      <c r="L43"/>
      <c r="M43" s="141"/>
    </row>
    <row r="44" spans="1:13" s="108" customFormat="1" x14ac:dyDescent="0.25">
      <c r="A44" s="103" t="s">
        <v>210</v>
      </c>
      <c r="B44" s="183"/>
      <c r="C44" s="117" t="s">
        <v>194</v>
      </c>
      <c r="D44" s="194"/>
      <c r="E44" s="151" t="s">
        <v>363</v>
      </c>
      <c r="F44" s="185"/>
      <c r="G44" s="132"/>
      <c r="H44" s="196"/>
      <c r="I44" s="190"/>
      <c r="J44" s="191"/>
      <c r="K44" s="136">
        <f t="shared" si="2"/>
        <v>0</v>
      </c>
      <c r="L44"/>
      <c r="M44" s="141"/>
    </row>
    <row r="45" spans="1:13" s="108" customFormat="1" x14ac:dyDescent="0.25">
      <c r="A45" s="103" t="s">
        <v>210</v>
      </c>
      <c r="B45" s="183"/>
      <c r="C45" s="117" t="s">
        <v>195</v>
      </c>
      <c r="D45" s="194"/>
      <c r="E45" s="151" t="s">
        <v>363</v>
      </c>
      <c r="F45" s="185"/>
      <c r="G45" s="132"/>
      <c r="H45" s="196"/>
      <c r="I45" s="190"/>
      <c r="J45" s="191"/>
      <c r="K45" s="136">
        <f t="shared" si="2"/>
        <v>0</v>
      </c>
      <c r="L45"/>
      <c r="M45" s="141"/>
    </row>
    <row r="46" spans="1:13" s="108" customFormat="1" x14ac:dyDescent="0.25">
      <c r="A46" s="103" t="s">
        <v>210</v>
      </c>
      <c r="B46" s="183"/>
      <c r="C46" s="117" t="s">
        <v>196</v>
      </c>
      <c r="D46" s="194"/>
      <c r="E46" s="151" t="s">
        <v>363</v>
      </c>
      <c r="F46" s="185"/>
      <c r="G46" s="132"/>
      <c r="H46" s="196"/>
      <c r="I46" s="190"/>
      <c r="J46" s="191"/>
      <c r="K46" s="136">
        <f t="shared" si="2"/>
        <v>0</v>
      </c>
      <c r="L46"/>
      <c r="M46" s="141"/>
    </row>
    <row r="47" spans="1:13" s="108" customFormat="1" x14ac:dyDescent="0.25">
      <c r="A47" s="103" t="s">
        <v>210</v>
      </c>
      <c r="B47" s="183"/>
      <c r="C47" s="117" t="s">
        <v>197</v>
      </c>
      <c r="D47" s="194"/>
      <c r="E47" s="151" t="s">
        <v>363</v>
      </c>
      <c r="F47" s="185"/>
      <c r="G47" s="132"/>
      <c r="H47" s="196"/>
      <c r="I47" s="190"/>
      <c r="J47" s="191"/>
      <c r="K47" s="136">
        <f t="shared" si="2"/>
        <v>0</v>
      </c>
      <c r="L47"/>
      <c r="M47" s="141"/>
    </row>
    <row r="48" spans="1:13" x14ac:dyDescent="0.25">
      <c r="A48" s="103" t="s">
        <v>210</v>
      </c>
      <c r="B48" s="183"/>
      <c r="C48" s="117" t="s">
        <v>198</v>
      </c>
      <c r="D48" s="194"/>
      <c r="E48" s="151" t="s">
        <v>363</v>
      </c>
      <c r="F48" s="185"/>
      <c r="G48" s="132"/>
      <c r="H48" s="190"/>
      <c r="I48" s="190"/>
      <c r="J48" s="191"/>
      <c r="K48" s="136">
        <f t="shared" si="2"/>
        <v>0</v>
      </c>
      <c r="M48" s="141"/>
    </row>
    <row r="49" spans="1:13" x14ac:dyDescent="0.25">
      <c r="A49" s="103" t="s">
        <v>210</v>
      </c>
      <c r="B49" s="183"/>
      <c r="C49" s="117" t="s">
        <v>199</v>
      </c>
      <c r="D49" s="194"/>
      <c r="E49" s="151" t="s">
        <v>363</v>
      </c>
      <c r="F49" s="185"/>
      <c r="G49" s="132"/>
      <c r="H49" s="190"/>
      <c r="I49" s="190"/>
      <c r="J49" s="191"/>
      <c r="K49" s="136">
        <f t="shared" si="2"/>
        <v>0</v>
      </c>
      <c r="M49" s="141"/>
    </row>
    <row r="50" spans="1:13" x14ac:dyDescent="0.25">
      <c r="A50" s="103" t="s">
        <v>210</v>
      </c>
      <c r="B50" s="183"/>
      <c r="C50" s="117" t="s">
        <v>200</v>
      </c>
      <c r="D50" s="194"/>
      <c r="E50" s="151" t="s">
        <v>363</v>
      </c>
      <c r="F50" s="185"/>
      <c r="G50" s="132"/>
      <c r="H50" s="190"/>
      <c r="I50" s="190"/>
      <c r="J50" s="191"/>
      <c r="K50" s="136">
        <f t="shared" si="2"/>
        <v>0</v>
      </c>
      <c r="M50" s="141"/>
    </row>
    <row r="51" spans="1:13" x14ac:dyDescent="0.25">
      <c r="A51" s="103" t="s">
        <v>210</v>
      </c>
      <c r="B51" s="183"/>
      <c r="C51" s="117" t="s">
        <v>201</v>
      </c>
      <c r="D51" s="194"/>
      <c r="E51" s="151" t="s">
        <v>363</v>
      </c>
      <c r="F51" s="185"/>
      <c r="G51" s="132"/>
      <c r="H51" s="190"/>
      <c r="I51" s="190"/>
      <c r="J51" s="191"/>
      <c r="K51" s="136">
        <f t="shared" si="2"/>
        <v>0</v>
      </c>
      <c r="M51" s="141"/>
    </row>
    <row r="52" spans="1:13" x14ac:dyDescent="0.25">
      <c r="A52" s="103" t="s">
        <v>210</v>
      </c>
      <c r="B52" s="183"/>
      <c r="C52" s="117" t="s">
        <v>202</v>
      </c>
      <c r="D52" s="194"/>
      <c r="E52" s="151" t="s">
        <v>363</v>
      </c>
      <c r="F52" s="185"/>
      <c r="G52" s="132"/>
      <c r="H52" s="190"/>
      <c r="I52" s="190"/>
      <c r="J52" s="191"/>
      <c r="K52" s="136">
        <f t="shared" si="2"/>
        <v>0</v>
      </c>
      <c r="M52" s="141"/>
    </row>
    <row r="53" spans="1:13" ht="17.25" thickBot="1" x14ac:dyDescent="0.3">
      <c r="A53" s="27"/>
      <c r="B53" s="49"/>
      <c r="C53" s="110"/>
      <c r="D53" s="275"/>
      <c r="E53" s="275"/>
      <c r="F53" s="109"/>
      <c r="G53" s="28"/>
      <c r="H53" s="111"/>
      <c r="I53" s="111"/>
      <c r="J53" s="94"/>
      <c r="K53" s="137">
        <f>SUM(K33:K52)</f>
        <v>56700</v>
      </c>
      <c r="M53" s="141"/>
    </row>
    <row r="54" spans="1:13" ht="17.25" thickTop="1" x14ac:dyDescent="0.25">
      <c r="A54" s="51"/>
      <c r="C54" s="27"/>
      <c r="D54" s="49"/>
      <c r="E54" s="49"/>
      <c r="F54" s="110"/>
      <c r="G54" s="275"/>
      <c r="H54" s="109"/>
      <c r="I54" s="109"/>
      <c r="J54" s="28"/>
      <c r="M54" s="141"/>
    </row>
    <row r="55" spans="1:13" ht="21" x14ac:dyDescent="0.35">
      <c r="A55" s="432" t="s">
        <v>214</v>
      </c>
      <c r="B55" s="432"/>
      <c r="C55" s="432"/>
      <c r="D55" s="432"/>
      <c r="E55" s="432"/>
      <c r="F55" s="432"/>
      <c r="G55" s="432"/>
      <c r="H55" s="432"/>
      <c r="I55" s="432"/>
      <c r="J55" s="432"/>
      <c r="K55" s="277"/>
      <c r="L55" s="29"/>
      <c r="M55" s="141"/>
    </row>
    <row r="56" spans="1:13" ht="47.25" x14ac:dyDescent="0.25">
      <c r="A56" s="119" t="s">
        <v>175</v>
      </c>
      <c r="B56" s="119" t="s">
        <v>176</v>
      </c>
      <c r="C56" s="119" t="s">
        <v>177</v>
      </c>
      <c r="D56" s="119" t="s">
        <v>215</v>
      </c>
      <c r="E56" s="119" t="s">
        <v>362</v>
      </c>
      <c r="F56" s="119" t="s">
        <v>178</v>
      </c>
      <c r="G56" s="119" t="s">
        <v>52</v>
      </c>
      <c r="H56" s="119" t="s">
        <v>206</v>
      </c>
      <c r="I56" s="119" t="s">
        <v>207</v>
      </c>
      <c r="J56" s="119" t="s">
        <v>216</v>
      </c>
      <c r="K56" s="120" t="s">
        <v>182</v>
      </c>
      <c r="L56" s="121" t="s">
        <v>147</v>
      </c>
      <c r="M56" s="121" t="s">
        <v>217</v>
      </c>
    </row>
    <row r="57" spans="1:13" x14ac:dyDescent="0.25">
      <c r="A57" s="103" t="s">
        <v>218</v>
      </c>
      <c r="B57" s="182"/>
      <c r="C57" s="117" t="s">
        <v>151</v>
      </c>
      <c r="D57" s="194"/>
      <c r="E57" s="151" t="s">
        <v>363</v>
      </c>
      <c r="F57" s="184" t="s">
        <v>186</v>
      </c>
      <c r="G57" s="113" t="s">
        <v>350</v>
      </c>
      <c r="H57" s="187"/>
      <c r="I57" s="187"/>
      <c r="J57" s="187"/>
      <c r="K57" s="136">
        <f>I57*J57</f>
        <v>0</v>
      </c>
      <c r="L57" s="2" t="str">
        <f>'Title IV - Program Plan - WRE'!B6</f>
        <v>[Enter WRE Strategy #1]</v>
      </c>
      <c r="M57" s="142">
        <f ca="1">SUMIF(G57:K76,L57,K57:K76)</f>
        <v>0</v>
      </c>
    </row>
    <row r="58" spans="1:13" x14ac:dyDescent="0.25">
      <c r="A58" s="103" t="s">
        <v>218</v>
      </c>
      <c r="B58" s="183"/>
      <c r="C58" s="117" t="s">
        <v>153</v>
      </c>
      <c r="D58" s="194"/>
      <c r="E58" s="151" t="s">
        <v>363</v>
      </c>
      <c r="F58" s="185" t="s">
        <v>186</v>
      </c>
      <c r="G58" s="118" t="s">
        <v>351</v>
      </c>
      <c r="H58" s="190"/>
      <c r="I58" s="190"/>
      <c r="J58" s="190"/>
      <c r="K58" s="136">
        <f t="shared" ref="K58:K76" si="4">I58*J58</f>
        <v>0</v>
      </c>
      <c r="L58" s="2" t="str">
        <f>'Title IV - Program Plan - WRE'!B7</f>
        <v>[Enter WRE Strategy #2]</v>
      </c>
      <c r="M58" s="142">
        <f ca="1">SUMIF(G58:K76,L58,K58:K77)</f>
        <v>0</v>
      </c>
    </row>
    <row r="59" spans="1:13" x14ac:dyDescent="0.25">
      <c r="A59" s="103" t="s">
        <v>218</v>
      </c>
      <c r="B59" s="183"/>
      <c r="C59" s="117" t="s">
        <v>155</v>
      </c>
      <c r="D59" s="194"/>
      <c r="E59" s="151" t="s">
        <v>363</v>
      </c>
      <c r="F59" s="185" t="s">
        <v>186</v>
      </c>
      <c r="G59" s="118" t="s">
        <v>352</v>
      </c>
      <c r="H59" s="190"/>
      <c r="I59" s="190"/>
      <c r="J59" s="190"/>
      <c r="K59" s="136">
        <f t="shared" si="4"/>
        <v>0</v>
      </c>
      <c r="L59" s="2" t="str">
        <f>'Title IV - Program Plan - WRE'!B8</f>
        <v>[Enter WRE Strategy #3]</v>
      </c>
      <c r="M59" s="142">
        <f ca="1">SUMIF(F59:K77,L59,K59:K77)</f>
        <v>0</v>
      </c>
    </row>
    <row r="60" spans="1:13" x14ac:dyDescent="0.25">
      <c r="A60" s="103" t="s">
        <v>218</v>
      </c>
      <c r="B60" s="183"/>
      <c r="C60" s="117" t="s">
        <v>157</v>
      </c>
      <c r="D60" s="194"/>
      <c r="E60" s="151" t="s">
        <v>363</v>
      </c>
      <c r="F60" s="185" t="s">
        <v>192</v>
      </c>
      <c r="G60" s="118" t="s">
        <v>353</v>
      </c>
      <c r="H60" s="190"/>
      <c r="I60" s="190"/>
      <c r="J60" s="190"/>
      <c r="K60" s="136">
        <f t="shared" si="4"/>
        <v>0</v>
      </c>
      <c r="L60" s="2" t="str">
        <f>'Title IV - Program Plan - WRE'!B9</f>
        <v>[Enter WRE Strategy #4]</v>
      </c>
      <c r="M60" s="142">
        <f ca="1">SUMIF(F60:K77,L60,K60:K77)</f>
        <v>0</v>
      </c>
    </row>
    <row r="61" spans="1:13" x14ac:dyDescent="0.25">
      <c r="A61" s="103" t="s">
        <v>218</v>
      </c>
      <c r="B61" s="183"/>
      <c r="C61" s="117" t="s">
        <v>159</v>
      </c>
      <c r="D61" s="194"/>
      <c r="E61" s="151" t="s">
        <v>363</v>
      </c>
      <c r="F61" s="185"/>
      <c r="G61" s="118"/>
      <c r="H61" s="190"/>
      <c r="I61" s="190"/>
      <c r="J61" s="190"/>
      <c r="K61" s="136">
        <f t="shared" si="4"/>
        <v>0</v>
      </c>
      <c r="L61" s="2" t="str">
        <f>'Title IV - Program Plan - WRE'!B10</f>
        <v>[Enter WRE Strategy #5]</v>
      </c>
      <c r="M61" s="142">
        <f t="shared" ref="M61:M66" ca="1" si="5">SUMIF(F61:J78,L61,J61:J78)</f>
        <v>0</v>
      </c>
    </row>
    <row r="62" spans="1:13" x14ac:dyDescent="0.25">
      <c r="A62" s="103" t="s">
        <v>218</v>
      </c>
      <c r="B62" s="183"/>
      <c r="C62" s="117" t="s">
        <v>161</v>
      </c>
      <c r="D62" s="194"/>
      <c r="E62" s="151" t="s">
        <v>363</v>
      </c>
      <c r="F62" s="185"/>
      <c r="G62" s="118"/>
      <c r="H62" s="190"/>
      <c r="I62" s="190"/>
      <c r="J62" s="190"/>
      <c r="K62" s="136">
        <f t="shared" si="4"/>
        <v>0</v>
      </c>
      <c r="L62" s="2" t="str">
        <f>'Title IV - Program Plan - WRE'!B11</f>
        <v>[Enter WRE Strategy #6]</v>
      </c>
      <c r="M62" s="142">
        <f t="shared" ca="1" si="5"/>
        <v>0</v>
      </c>
    </row>
    <row r="63" spans="1:13" x14ac:dyDescent="0.25">
      <c r="A63" s="103" t="s">
        <v>218</v>
      </c>
      <c r="B63" s="183"/>
      <c r="C63" s="117" t="s">
        <v>163</v>
      </c>
      <c r="D63" s="194"/>
      <c r="E63" s="151" t="s">
        <v>363</v>
      </c>
      <c r="F63" s="185"/>
      <c r="G63" s="118"/>
      <c r="H63" s="190"/>
      <c r="I63" s="190"/>
      <c r="J63" s="190"/>
      <c r="K63" s="136">
        <f t="shared" si="4"/>
        <v>0</v>
      </c>
      <c r="L63" s="2" t="str">
        <f>'Title IV - Program Plan - WRE'!B12</f>
        <v>[Enter WRE Strategy #7]</v>
      </c>
      <c r="M63" s="142">
        <f t="shared" ca="1" si="5"/>
        <v>0</v>
      </c>
    </row>
    <row r="64" spans="1:13" x14ac:dyDescent="0.25">
      <c r="A64" s="103" t="s">
        <v>218</v>
      </c>
      <c r="B64" s="183"/>
      <c r="C64" s="117" t="s">
        <v>165</v>
      </c>
      <c r="D64" s="194"/>
      <c r="E64" s="151" t="s">
        <v>363</v>
      </c>
      <c r="F64" s="185"/>
      <c r="G64" s="118"/>
      <c r="H64" s="190"/>
      <c r="I64" s="190"/>
      <c r="J64" s="190"/>
      <c r="K64" s="136">
        <f t="shared" si="4"/>
        <v>0</v>
      </c>
      <c r="L64" s="2" t="str">
        <f>'Title IV - Program Plan - WRE'!B13</f>
        <v>[Enter WRE Strategy #8]</v>
      </c>
      <c r="M64" s="142">
        <f t="shared" ca="1" si="5"/>
        <v>0</v>
      </c>
    </row>
    <row r="65" spans="1:13" x14ac:dyDescent="0.25">
      <c r="A65" s="103" t="s">
        <v>218</v>
      </c>
      <c r="B65" s="183"/>
      <c r="C65" s="117" t="s">
        <v>167</v>
      </c>
      <c r="D65" s="194"/>
      <c r="E65" s="151" t="s">
        <v>363</v>
      </c>
      <c r="F65" s="185"/>
      <c r="G65" s="118"/>
      <c r="H65" s="190"/>
      <c r="I65" s="190"/>
      <c r="J65" s="190"/>
      <c r="K65" s="136">
        <f t="shared" si="4"/>
        <v>0</v>
      </c>
      <c r="L65" s="2" t="str">
        <f>'Title IV - Program Plan - WRE'!B14</f>
        <v>[Enter WRE Strategy #9]</v>
      </c>
      <c r="M65" s="142">
        <f t="shared" ca="1" si="5"/>
        <v>0</v>
      </c>
    </row>
    <row r="66" spans="1:13" x14ac:dyDescent="0.25">
      <c r="A66" s="103" t="s">
        <v>218</v>
      </c>
      <c r="B66" s="183"/>
      <c r="C66" s="117" t="s">
        <v>169</v>
      </c>
      <c r="D66" s="194"/>
      <c r="E66" s="151" t="s">
        <v>363</v>
      </c>
      <c r="F66" s="185"/>
      <c r="G66" s="118"/>
      <c r="H66" s="190"/>
      <c r="I66" s="190"/>
      <c r="J66" s="190"/>
      <c r="K66" s="136">
        <f t="shared" si="4"/>
        <v>0</v>
      </c>
      <c r="L66" s="2" t="str">
        <f>'Title IV - Program Plan - WRE'!B15</f>
        <v>[Enter WRE Strategy #10]</v>
      </c>
      <c r="M66" s="142">
        <f t="shared" ca="1" si="5"/>
        <v>0</v>
      </c>
    </row>
    <row r="67" spans="1:13" x14ac:dyDescent="0.25">
      <c r="A67" s="103" t="s">
        <v>218</v>
      </c>
      <c r="B67" s="183"/>
      <c r="C67" s="117" t="s">
        <v>193</v>
      </c>
      <c r="D67" s="194"/>
      <c r="E67" s="151" t="s">
        <v>363</v>
      </c>
      <c r="F67" s="185"/>
      <c r="G67" s="118"/>
      <c r="H67" s="190"/>
      <c r="I67" s="190"/>
      <c r="J67" s="190"/>
      <c r="K67" s="136">
        <f t="shared" si="4"/>
        <v>0</v>
      </c>
      <c r="M67" s="141"/>
    </row>
    <row r="68" spans="1:13" x14ac:dyDescent="0.25">
      <c r="A68" s="103" t="s">
        <v>218</v>
      </c>
      <c r="B68" s="183"/>
      <c r="C68" s="117" t="s">
        <v>194</v>
      </c>
      <c r="D68" s="194"/>
      <c r="E68" s="151" t="s">
        <v>363</v>
      </c>
      <c r="F68" s="185"/>
      <c r="G68" s="118"/>
      <c r="H68" s="190"/>
      <c r="I68" s="190"/>
      <c r="J68" s="190"/>
      <c r="K68" s="136">
        <f t="shared" si="4"/>
        <v>0</v>
      </c>
      <c r="M68" s="141"/>
    </row>
    <row r="69" spans="1:13" x14ac:dyDescent="0.25">
      <c r="A69" s="103" t="s">
        <v>218</v>
      </c>
      <c r="B69" s="183"/>
      <c r="C69" s="117" t="s">
        <v>195</v>
      </c>
      <c r="D69" s="194"/>
      <c r="E69" s="151" t="s">
        <v>363</v>
      </c>
      <c r="F69" s="185"/>
      <c r="G69" s="118"/>
      <c r="H69" s="190"/>
      <c r="I69" s="190"/>
      <c r="J69" s="190"/>
      <c r="K69" s="136">
        <f t="shared" si="4"/>
        <v>0</v>
      </c>
      <c r="M69" s="141"/>
    </row>
    <row r="70" spans="1:13" x14ac:dyDescent="0.25">
      <c r="A70" s="103" t="s">
        <v>218</v>
      </c>
      <c r="B70" s="183"/>
      <c r="C70" s="117" t="s">
        <v>196</v>
      </c>
      <c r="D70" s="194"/>
      <c r="E70" s="151" t="s">
        <v>363</v>
      </c>
      <c r="F70" s="185"/>
      <c r="G70" s="118"/>
      <c r="H70" s="190"/>
      <c r="I70" s="190"/>
      <c r="J70" s="190"/>
      <c r="K70" s="136">
        <f t="shared" si="4"/>
        <v>0</v>
      </c>
      <c r="M70" s="141"/>
    </row>
    <row r="71" spans="1:13" x14ac:dyDescent="0.25">
      <c r="A71" s="103" t="s">
        <v>218</v>
      </c>
      <c r="B71" s="183"/>
      <c r="C71" s="117" t="s">
        <v>197</v>
      </c>
      <c r="D71" s="194"/>
      <c r="E71" s="151" t="s">
        <v>363</v>
      </c>
      <c r="F71" s="185"/>
      <c r="G71" s="118"/>
      <c r="H71" s="190"/>
      <c r="I71" s="190"/>
      <c r="J71" s="190"/>
      <c r="K71" s="136">
        <f t="shared" si="4"/>
        <v>0</v>
      </c>
      <c r="M71" s="141"/>
    </row>
    <row r="72" spans="1:13" x14ac:dyDescent="0.25">
      <c r="A72" s="103" t="s">
        <v>218</v>
      </c>
      <c r="B72" s="183"/>
      <c r="C72" s="117" t="s">
        <v>198</v>
      </c>
      <c r="D72" s="194"/>
      <c r="E72" s="151" t="s">
        <v>363</v>
      </c>
      <c r="F72" s="185"/>
      <c r="G72" s="118"/>
      <c r="H72" s="190"/>
      <c r="I72" s="190"/>
      <c r="J72" s="190"/>
      <c r="K72" s="136">
        <f t="shared" si="4"/>
        <v>0</v>
      </c>
      <c r="M72" s="141"/>
    </row>
    <row r="73" spans="1:13" x14ac:dyDescent="0.25">
      <c r="A73" s="103" t="s">
        <v>218</v>
      </c>
      <c r="B73" s="183"/>
      <c r="C73" s="117" t="s">
        <v>199</v>
      </c>
      <c r="D73" s="194"/>
      <c r="E73" s="151" t="s">
        <v>363</v>
      </c>
      <c r="F73" s="185"/>
      <c r="G73" s="118"/>
      <c r="H73" s="190"/>
      <c r="I73" s="190"/>
      <c r="J73" s="190"/>
      <c r="K73" s="136">
        <f t="shared" si="4"/>
        <v>0</v>
      </c>
      <c r="M73" s="141"/>
    </row>
    <row r="74" spans="1:13" x14ac:dyDescent="0.25">
      <c r="A74" s="103" t="s">
        <v>218</v>
      </c>
      <c r="B74" s="183"/>
      <c r="C74" s="117" t="s">
        <v>200</v>
      </c>
      <c r="D74" s="194"/>
      <c r="E74" s="151" t="s">
        <v>363</v>
      </c>
      <c r="F74" s="185"/>
      <c r="G74" s="118"/>
      <c r="H74" s="190"/>
      <c r="I74" s="190"/>
      <c r="J74" s="190"/>
      <c r="K74" s="136">
        <f t="shared" si="4"/>
        <v>0</v>
      </c>
      <c r="M74" s="141"/>
    </row>
    <row r="75" spans="1:13" x14ac:dyDescent="0.25">
      <c r="A75" s="103" t="s">
        <v>218</v>
      </c>
      <c r="B75" s="183"/>
      <c r="C75" s="117" t="s">
        <v>201</v>
      </c>
      <c r="D75" s="194"/>
      <c r="E75" s="151" t="s">
        <v>363</v>
      </c>
      <c r="F75" s="185"/>
      <c r="G75" s="118"/>
      <c r="H75" s="190"/>
      <c r="I75" s="190"/>
      <c r="J75" s="190"/>
      <c r="K75" s="136">
        <f t="shared" si="4"/>
        <v>0</v>
      </c>
      <c r="M75" s="141"/>
    </row>
    <row r="76" spans="1:13" x14ac:dyDescent="0.25">
      <c r="A76" s="103" t="s">
        <v>218</v>
      </c>
      <c r="B76" s="183"/>
      <c r="C76" s="117" t="s">
        <v>202</v>
      </c>
      <c r="D76" s="194"/>
      <c r="E76" s="151" t="s">
        <v>363</v>
      </c>
      <c r="F76" s="185"/>
      <c r="G76" s="118"/>
      <c r="H76" s="190"/>
      <c r="I76" s="190"/>
      <c r="J76" s="190"/>
      <c r="K76" s="136">
        <f t="shared" si="4"/>
        <v>0</v>
      </c>
      <c r="M76" s="141"/>
    </row>
    <row r="77" spans="1:13" ht="17.25" thickBot="1" x14ac:dyDescent="0.3">
      <c r="A77" s="27"/>
      <c r="B77" s="49"/>
      <c r="C77" s="110"/>
      <c r="D77" s="275"/>
      <c r="E77" s="275"/>
      <c r="F77" s="109"/>
      <c r="G77" s="28"/>
      <c r="H77" s="111"/>
      <c r="I77" s="111"/>
      <c r="J77" s="111"/>
      <c r="K77" s="137">
        <f>SUM(K57:K76)</f>
        <v>0</v>
      </c>
      <c r="M77" s="141"/>
    </row>
    <row r="78" spans="1:13" ht="15.75" thickTop="1" x14ac:dyDescent="0.25">
      <c r="A78" s="51"/>
      <c r="F78" s="31"/>
      <c r="G78" s="154"/>
      <c r="H78" s="93"/>
      <c r="I78" s="93"/>
      <c r="J78" s="94"/>
      <c r="M78" s="141"/>
    </row>
    <row r="79" spans="1:13" ht="21" x14ac:dyDescent="0.35">
      <c r="A79" s="432" t="s">
        <v>219</v>
      </c>
      <c r="B79" s="432"/>
      <c r="C79" s="432"/>
      <c r="D79" s="432"/>
      <c r="E79" s="432"/>
      <c r="F79" s="432"/>
      <c r="G79" s="432"/>
      <c r="H79" s="432"/>
      <c r="I79" s="432"/>
      <c r="J79" s="432"/>
      <c r="K79" s="433"/>
      <c r="L79" s="433"/>
      <c r="M79" s="141"/>
    </row>
    <row r="80" spans="1:13" ht="47.25" x14ac:dyDescent="0.25">
      <c r="A80" s="122" t="s">
        <v>175</v>
      </c>
      <c r="B80" s="119" t="s">
        <v>176</v>
      </c>
      <c r="C80" s="119" t="s">
        <v>177</v>
      </c>
      <c r="D80" s="119" t="s">
        <v>366</v>
      </c>
      <c r="E80" s="119" t="s">
        <v>362</v>
      </c>
      <c r="F80" s="119" t="s">
        <v>178</v>
      </c>
      <c r="G80" s="119" t="s">
        <v>52</v>
      </c>
      <c r="H80" s="119" t="s">
        <v>206</v>
      </c>
      <c r="I80" s="119" t="s">
        <v>207</v>
      </c>
      <c r="J80" s="119" t="s">
        <v>208</v>
      </c>
      <c r="K80" s="120" t="s">
        <v>182</v>
      </c>
      <c r="L80" s="121" t="s">
        <v>147</v>
      </c>
      <c r="M80" s="121" t="s">
        <v>220</v>
      </c>
    </row>
    <row r="81" spans="1:13" x14ac:dyDescent="0.25">
      <c r="A81" s="103" t="s">
        <v>221</v>
      </c>
      <c r="B81" s="182"/>
      <c r="C81" s="117" t="s">
        <v>151</v>
      </c>
      <c r="D81" s="184"/>
      <c r="E81" s="151" t="s">
        <v>363</v>
      </c>
      <c r="F81" s="184" t="s">
        <v>186</v>
      </c>
      <c r="G81" s="113" t="s">
        <v>350</v>
      </c>
      <c r="H81" s="187"/>
      <c r="I81" s="187"/>
      <c r="J81" s="187"/>
      <c r="K81" s="139">
        <f>I81*J81</f>
        <v>0</v>
      </c>
      <c r="L81" s="2" t="str">
        <f>'Title IV - Program Plan - WRE'!B6</f>
        <v>[Enter WRE Strategy #1]</v>
      </c>
      <c r="M81" s="142">
        <f ca="1">SUMIF(G81:K100,L81,K81:K100)</f>
        <v>0</v>
      </c>
    </row>
    <row r="82" spans="1:13" x14ac:dyDescent="0.25">
      <c r="A82" s="103" t="s">
        <v>221</v>
      </c>
      <c r="B82" s="183"/>
      <c r="C82" s="117" t="s">
        <v>153</v>
      </c>
      <c r="D82" s="185"/>
      <c r="E82" s="151" t="s">
        <v>363</v>
      </c>
      <c r="F82" s="185" t="s">
        <v>186</v>
      </c>
      <c r="G82" s="118" t="s">
        <v>351</v>
      </c>
      <c r="H82" s="190"/>
      <c r="I82" s="190"/>
      <c r="J82" s="190"/>
      <c r="K82" s="139">
        <f t="shared" ref="K82:K100" si="6">I82*J82</f>
        <v>0</v>
      </c>
      <c r="L82" s="2" t="str">
        <f>'Title IV - Program Plan - WRE'!B7</f>
        <v>[Enter WRE Strategy #2]</v>
      </c>
      <c r="M82" s="142">
        <f ca="1">SUMIF(G82:K100,L82,K82:K101)</f>
        <v>0</v>
      </c>
    </row>
    <row r="83" spans="1:13" x14ac:dyDescent="0.25">
      <c r="A83" s="103" t="s">
        <v>221</v>
      </c>
      <c r="B83" s="183"/>
      <c r="C83" s="117" t="s">
        <v>155</v>
      </c>
      <c r="D83" s="185"/>
      <c r="E83" s="151" t="s">
        <v>363</v>
      </c>
      <c r="F83" s="185" t="s">
        <v>186</v>
      </c>
      <c r="G83" s="118" t="s">
        <v>352</v>
      </c>
      <c r="H83" s="190"/>
      <c r="I83" s="190"/>
      <c r="J83" s="190"/>
      <c r="K83" s="139">
        <f t="shared" si="6"/>
        <v>0</v>
      </c>
      <c r="L83" s="2" t="str">
        <f>'Title IV - Program Plan - WRE'!B8</f>
        <v>[Enter WRE Strategy #3]</v>
      </c>
      <c r="M83" s="142">
        <f ca="1">SUMIF(F83:J102,L83,J83:J102)</f>
        <v>0</v>
      </c>
    </row>
    <row r="84" spans="1:13" x14ac:dyDescent="0.25">
      <c r="A84" s="103" t="s">
        <v>221</v>
      </c>
      <c r="B84" s="183"/>
      <c r="C84" s="117" t="s">
        <v>157</v>
      </c>
      <c r="D84" s="185"/>
      <c r="E84" s="151" t="s">
        <v>363</v>
      </c>
      <c r="F84" s="185" t="s">
        <v>192</v>
      </c>
      <c r="G84" s="118" t="s">
        <v>353</v>
      </c>
      <c r="H84" s="190"/>
      <c r="I84" s="190"/>
      <c r="J84" s="190"/>
      <c r="K84" s="139">
        <f t="shared" si="6"/>
        <v>0</v>
      </c>
      <c r="L84" s="2" t="str">
        <f>'Title IV - Program Plan - WRE'!B9</f>
        <v>[Enter WRE Strategy #4]</v>
      </c>
      <c r="M84" s="142">
        <f ca="1">SUMIF(F84:J103,L84,J84:J103)</f>
        <v>0</v>
      </c>
    </row>
    <row r="85" spans="1:13" x14ac:dyDescent="0.25">
      <c r="A85" s="103" t="s">
        <v>221</v>
      </c>
      <c r="B85" s="183"/>
      <c r="C85" s="117" t="s">
        <v>159</v>
      </c>
      <c r="D85" s="185"/>
      <c r="E85" s="151" t="s">
        <v>363</v>
      </c>
      <c r="F85" s="185"/>
      <c r="G85" s="118"/>
      <c r="H85" s="190"/>
      <c r="I85" s="190"/>
      <c r="J85" s="190"/>
      <c r="K85" s="139">
        <f t="shared" si="6"/>
        <v>0</v>
      </c>
      <c r="L85" s="2" t="str">
        <f>'Title IV - Program Plan - WRE'!B10</f>
        <v>[Enter WRE Strategy #5]</v>
      </c>
      <c r="M85" s="142">
        <f t="shared" ref="M85:M90" ca="1" si="7">SUMIF(F85:J103,L85,J85:J103)</f>
        <v>0</v>
      </c>
    </row>
    <row r="86" spans="1:13" x14ac:dyDescent="0.25">
      <c r="A86" s="103" t="s">
        <v>221</v>
      </c>
      <c r="B86" s="183"/>
      <c r="C86" s="117" t="s">
        <v>161</v>
      </c>
      <c r="D86" s="185"/>
      <c r="E86" s="151" t="s">
        <v>363</v>
      </c>
      <c r="F86" s="185"/>
      <c r="G86" s="118"/>
      <c r="H86" s="190"/>
      <c r="I86" s="190"/>
      <c r="J86" s="190"/>
      <c r="K86" s="139">
        <f t="shared" si="6"/>
        <v>0</v>
      </c>
      <c r="L86" s="2" t="str">
        <f>'Title IV - Program Plan - WRE'!B11</f>
        <v>[Enter WRE Strategy #6]</v>
      </c>
      <c r="M86" s="142">
        <f t="shared" ca="1" si="7"/>
        <v>0</v>
      </c>
    </row>
    <row r="87" spans="1:13" x14ac:dyDescent="0.25">
      <c r="A87" s="103" t="s">
        <v>221</v>
      </c>
      <c r="B87" s="183"/>
      <c r="C87" s="117" t="s">
        <v>163</v>
      </c>
      <c r="D87" s="185"/>
      <c r="E87" s="151" t="s">
        <v>363</v>
      </c>
      <c r="F87" s="185"/>
      <c r="G87" s="118"/>
      <c r="H87" s="190"/>
      <c r="I87" s="190"/>
      <c r="J87" s="190"/>
      <c r="K87" s="139">
        <f t="shared" si="6"/>
        <v>0</v>
      </c>
      <c r="L87" s="2" t="str">
        <f>'Title IV - Program Plan - WRE'!B12</f>
        <v>[Enter WRE Strategy #7]</v>
      </c>
      <c r="M87" s="142">
        <f t="shared" ca="1" si="7"/>
        <v>0</v>
      </c>
    </row>
    <row r="88" spans="1:13" x14ac:dyDescent="0.25">
      <c r="A88" s="103" t="s">
        <v>221</v>
      </c>
      <c r="B88" s="183"/>
      <c r="C88" s="117" t="s">
        <v>165</v>
      </c>
      <c r="D88" s="185"/>
      <c r="E88" s="151" t="s">
        <v>363</v>
      </c>
      <c r="F88" s="185"/>
      <c r="G88" s="118"/>
      <c r="H88" s="190"/>
      <c r="I88" s="190"/>
      <c r="J88" s="190"/>
      <c r="K88" s="139">
        <f t="shared" si="6"/>
        <v>0</v>
      </c>
      <c r="L88" s="2" t="str">
        <f>'Title IV - Program Plan - WRE'!B13</f>
        <v>[Enter WRE Strategy #8]</v>
      </c>
      <c r="M88" s="142">
        <f t="shared" ca="1" si="7"/>
        <v>0</v>
      </c>
    </row>
    <row r="89" spans="1:13" x14ac:dyDescent="0.25">
      <c r="A89" s="103" t="s">
        <v>221</v>
      </c>
      <c r="B89" s="183"/>
      <c r="C89" s="117" t="s">
        <v>167</v>
      </c>
      <c r="D89" s="185"/>
      <c r="E89" s="151" t="s">
        <v>363</v>
      </c>
      <c r="F89" s="185"/>
      <c r="G89" s="118"/>
      <c r="H89" s="190"/>
      <c r="I89" s="190"/>
      <c r="J89" s="190"/>
      <c r="K89" s="139">
        <f t="shared" si="6"/>
        <v>0</v>
      </c>
      <c r="L89" s="2" t="str">
        <f>'Title IV - Program Plan - WRE'!B14</f>
        <v>[Enter WRE Strategy #9]</v>
      </c>
      <c r="M89" s="142">
        <f t="shared" ca="1" si="7"/>
        <v>0</v>
      </c>
    </row>
    <row r="90" spans="1:13" x14ac:dyDescent="0.25">
      <c r="A90" s="103" t="s">
        <v>221</v>
      </c>
      <c r="B90" s="183"/>
      <c r="C90" s="117" t="s">
        <v>169</v>
      </c>
      <c r="D90" s="185"/>
      <c r="E90" s="151" t="s">
        <v>363</v>
      </c>
      <c r="F90" s="185"/>
      <c r="G90" s="118"/>
      <c r="H90" s="190"/>
      <c r="I90" s="190"/>
      <c r="J90" s="190"/>
      <c r="K90" s="139">
        <f t="shared" si="6"/>
        <v>0</v>
      </c>
      <c r="L90" s="2" t="str">
        <f>'Title IV - Program Plan - WRE'!B15</f>
        <v>[Enter WRE Strategy #10]</v>
      </c>
      <c r="M90" s="142">
        <f t="shared" ca="1" si="7"/>
        <v>0</v>
      </c>
    </row>
    <row r="91" spans="1:13" x14ac:dyDescent="0.25">
      <c r="A91" s="103" t="s">
        <v>221</v>
      </c>
      <c r="B91" s="183"/>
      <c r="C91" s="117" t="s">
        <v>193</v>
      </c>
      <c r="D91" s="185"/>
      <c r="E91" s="151" t="s">
        <v>363</v>
      </c>
      <c r="F91" s="185"/>
      <c r="G91" s="118"/>
      <c r="H91" s="190"/>
      <c r="I91" s="190"/>
      <c r="J91" s="190"/>
      <c r="K91" s="139">
        <f t="shared" si="6"/>
        <v>0</v>
      </c>
      <c r="M91" s="141"/>
    </row>
    <row r="92" spans="1:13" x14ac:dyDescent="0.25">
      <c r="A92" s="103" t="s">
        <v>221</v>
      </c>
      <c r="B92" s="183"/>
      <c r="C92" s="117" t="s">
        <v>194</v>
      </c>
      <c r="D92" s="185"/>
      <c r="E92" s="151" t="s">
        <v>363</v>
      </c>
      <c r="F92" s="185"/>
      <c r="G92" s="118"/>
      <c r="H92" s="190"/>
      <c r="I92" s="190"/>
      <c r="J92" s="190"/>
      <c r="K92" s="139">
        <f t="shared" si="6"/>
        <v>0</v>
      </c>
      <c r="M92" s="141"/>
    </row>
    <row r="93" spans="1:13" x14ac:dyDescent="0.25">
      <c r="A93" s="103" t="s">
        <v>221</v>
      </c>
      <c r="B93" s="183"/>
      <c r="C93" s="117" t="s">
        <v>195</v>
      </c>
      <c r="D93" s="185"/>
      <c r="E93" s="151" t="s">
        <v>363</v>
      </c>
      <c r="F93" s="185"/>
      <c r="G93" s="118"/>
      <c r="H93" s="190"/>
      <c r="I93" s="190"/>
      <c r="J93" s="190"/>
      <c r="K93" s="139">
        <f t="shared" si="6"/>
        <v>0</v>
      </c>
      <c r="M93" s="141"/>
    </row>
    <row r="94" spans="1:13" x14ac:dyDescent="0.25">
      <c r="A94" s="103" t="s">
        <v>221</v>
      </c>
      <c r="B94" s="183"/>
      <c r="C94" s="117" t="s">
        <v>196</v>
      </c>
      <c r="D94" s="185"/>
      <c r="E94" s="151" t="s">
        <v>363</v>
      </c>
      <c r="F94" s="185"/>
      <c r="G94" s="118"/>
      <c r="H94" s="190"/>
      <c r="I94" s="190"/>
      <c r="J94" s="190"/>
      <c r="K94" s="139">
        <f t="shared" si="6"/>
        <v>0</v>
      </c>
      <c r="M94" s="141"/>
    </row>
    <row r="95" spans="1:13" x14ac:dyDescent="0.25">
      <c r="A95" s="103" t="s">
        <v>221</v>
      </c>
      <c r="B95" s="183"/>
      <c r="C95" s="117" t="s">
        <v>197</v>
      </c>
      <c r="D95" s="185"/>
      <c r="E95" s="151" t="s">
        <v>363</v>
      </c>
      <c r="F95" s="185"/>
      <c r="G95" s="118"/>
      <c r="H95" s="190"/>
      <c r="I95" s="190"/>
      <c r="J95" s="190"/>
      <c r="K95" s="139">
        <f t="shared" si="6"/>
        <v>0</v>
      </c>
      <c r="M95" s="141"/>
    </row>
    <row r="96" spans="1:13" x14ac:dyDescent="0.25">
      <c r="A96" s="103" t="s">
        <v>221</v>
      </c>
      <c r="B96" s="183"/>
      <c r="C96" s="117" t="s">
        <v>198</v>
      </c>
      <c r="D96" s="185"/>
      <c r="E96" s="151" t="s">
        <v>363</v>
      </c>
      <c r="F96" s="185"/>
      <c r="G96" s="118"/>
      <c r="H96" s="190"/>
      <c r="I96" s="190"/>
      <c r="J96" s="190"/>
      <c r="K96" s="139">
        <f t="shared" si="6"/>
        <v>0</v>
      </c>
      <c r="M96" s="141"/>
    </row>
    <row r="97" spans="1:14" x14ac:dyDescent="0.25">
      <c r="A97" s="103" t="s">
        <v>221</v>
      </c>
      <c r="B97" s="183"/>
      <c r="C97" s="117" t="s">
        <v>199</v>
      </c>
      <c r="D97" s="185"/>
      <c r="E97" s="151" t="s">
        <v>363</v>
      </c>
      <c r="F97" s="185"/>
      <c r="G97" s="118"/>
      <c r="H97" s="190"/>
      <c r="I97" s="190"/>
      <c r="J97" s="190"/>
      <c r="K97" s="139">
        <f t="shared" si="6"/>
        <v>0</v>
      </c>
      <c r="M97" s="141"/>
    </row>
    <row r="98" spans="1:14" x14ac:dyDescent="0.25">
      <c r="A98" s="103" t="s">
        <v>221</v>
      </c>
      <c r="B98" s="183"/>
      <c r="C98" s="117" t="s">
        <v>200</v>
      </c>
      <c r="D98" s="185"/>
      <c r="E98" s="151" t="s">
        <v>363</v>
      </c>
      <c r="F98" s="185"/>
      <c r="G98" s="118"/>
      <c r="H98" s="190"/>
      <c r="I98" s="190"/>
      <c r="J98" s="190"/>
      <c r="K98" s="139">
        <f t="shared" si="6"/>
        <v>0</v>
      </c>
      <c r="M98" s="141"/>
    </row>
    <row r="99" spans="1:14" x14ac:dyDescent="0.25">
      <c r="A99" s="103" t="s">
        <v>221</v>
      </c>
      <c r="B99" s="183"/>
      <c r="C99" s="117" t="s">
        <v>201</v>
      </c>
      <c r="D99" s="185"/>
      <c r="E99" s="151" t="s">
        <v>363</v>
      </c>
      <c r="F99" s="185"/>
      <c r="G99" s="118"/>
      <c r="H99" s="190"/>
      <c r="I99" s="190"/>
      <c r="J99" s="190"/>
      <c r="K99" s="139">
        <f t="shared" si="6"/>
        <v>0</v>
      </c>
      <c r="M99" s="141"/>
    </row>
    <row r="100" spans="1:14" x14ac:dyDescent="0.25">
      <c r="A100" s="103" t="s">
        <v>221</v>
      </c>
      <c r="B100" s="183"/>
      <c r="C100" s="117" t="s">
        <v>202</v>
      </c>
      <c r="D100" s="185"/>
      <c r="E100" s="151" t="s">
        <v>363</v>
      </c>
      <c r="F100" s="185"/>
      <c r="G100" s="118"/>
      <c r="H100" s="190"/>
      <c r="I100" s="190"/>
      <c r="J100" s="190"/>
      <c r="K100" s="139">
        <f t="shared" si="6"/>
        <v>0</v>
      </c>
      <c r="M100" s="141"/>
    </row>
    <row r="101" spans="1:14" ht="17.25" thickBot="1" x14ac:dyDescent="0.3">
      <c r="A101" s="27"/>
      <c r="B101" s="49"/>
      <c r="C101" s="110"/>
      <c r="D101" s="275"/>
      <c r="E101" s="275"/>
      <c r="F101" s="109"/>
      <c r="G101" s="28"/>
      <c r="H101" s="111"/>
      <c r="I101" s="111"/>
      <c r="J101" s="111"/>
      <c r="K101" s="137">
        <f>SUM(K81:K100)</f>
        <v>0</v>
      </c>
      <c r="M101" s="141"/>
    </row>
    <row r="102" spans="1:14" ht="15.75" thickTop="1" x14ac:dyDescent="0.25">
      <c r="A102" s="51"/>
      <c r="F102" s="31"/>
      <c r="G102" s="154"/>
      <c r="H102" s="93"/>
      <c r="I102" s="93"/>
      <c r="J102" s="94"/>
      <c r="M102" s="141"/>
    </row>
    <row r="103" spans="1:14" x14ac:dyDescent="0.25">
      <c r="A103" s="51"/>
      <c r="F103" s="31"/>
      <c r="G103" s="154"/>
      <c r="H103" s="93"/>
      <c r="I103" s="93"/>
      <c r="J103" s="94"/>
      <c r="M103" s="141"/>
    </row>
    <row r="104" spans="1:14" ht="21" x14ac:dyDescent="0.35">
      <c r="A104" s="432" t="s">
        <v>222</v>
      </c>
      <c r="B104" s="432"/>
      <c r="C104" s="432"/>
      <c r="D104" s="432"/>
      <c r="E104" s="432"/>
      <c r="F104" s="432"/>
      <c r="G104" s="432"/>
      <c r="H104" s="432"/>
      <c r="I104" s="432"/>
      <c r="J104" s="432"/>
      <c r="K104" s="433"/>
      <c r="L104" s="433"/>
      <c r="M104" s="433"/>
      <c r="N104" s="433"/>
    </row>
    <row r="105" spans="1:14" ht="47.25" x14ac:dyDescent="0.25">
      <c r="A105" s="122" t="s">
        <v>175</v>
      </c>
      <c r="B105" s="119" t="s">
        <v>176</v>
      </c>
      <c r="C105" s="119" t="s">
        <v>177</v>
      </c>
      <c r="D105" s="119" t="s">
        <v>215</v>
      </c>
      <c r="E105" s="119" t="s">
        <v>362</v>
      </c>
      <c r="F105" s="119" t="s">
        <v>178</v>
      </c>
      <c r="G105" s="119" t="s">
        <v>52</v>
      </c>
      <c r="H105" s="119" t="s">
        <v>206</v>
      </c>
      <c r="I105" s="119" t="s">
        <v>207</v>
      </c>
      <c r="J105" s="119" t="s">
        <v>216</v>
      </c>
      <c r="K105" s="120" t="s">
        <v>223</v>
      </c>
      <c r="L105" s="121" t="s">
        <v>147</v>
      </c>
      <c r="M105" s="121" t="s">
        <v>224</v>
      </c>
    </row>
    <row r="106" spans="1:14" x14ac:dyDescent="0.25">
      <c r="A106" s="103" t="s">
        <v>225</v>
      </c>
      <c r="B106" s="182"/>
      <c r="C106" s="117" t="s">
        <v>151</v>
      </c>
      <c r="D106" s="194"/>
      <c r="E106" s="151" t="s">
        <v>363</v>
      </c>
      <c r="F106" s="184" t="s">
        <v>186</v>
      </c>
      <c r="G106" s="113"/>
      <c r="H106" s="186"/>
      <c r="I106" s="187"/>
      <c r="J106" s="187"/>
      <c r="K106" s="139">
        <f>I106*J106</f>
        <v>0</v>
      </c>
      <c r="L106" s="2" t="str">
        <f>'Title IV - Program Plan - WRE'!B6</f>
        <v>[Enter WRE Strategy #1]</v>
      </c>
      <c r="M106" s="142">
        <f ca="1">SUMIF(G106:K125,L106,K106:K125)</f>
        <v>0</v>
      </c>
    </row>
    <row r="107" spans="1:14" x14ac:dyDescent="0.25">
      <c r="A107" s="103" t="s">
        <v>225</v>
      </c>
      <c r="B107" s="183"/>
      <c r="C107" s="117" t="s">
        <v>153</v>
      </c>
      <c r="D107" s="194"/>
      <c r="E107" s="151" t="s">
        <v>363</v>
      </c>
      <c r="F107" s="185" t="s">
        <v>186</v>
      </c>
      <c r="G107" s="118"/>
      <c r="H107" s="189"/>
      <c r="I107" s="190"/>
      <c r="J107" s="190"/>
      <c r="K107" s="139">
        <f t="shared" ref="K107:K125" si="8">I107*J107</f>
        <v>0</v>
      </c>
      <c r="L107" s="2" t="str">
        <f>'Title IV - Program Plan - WRE'!B7</f>
        <v>[Enter WRE Strategy #2]</v>
      </c>
      <c r="M107" s="142">
        <f ca="1">SUMIF(G107:K125,L107,K107:K126)</f>
        <v>0</v>
      </c>
    </row>
    <row r="108" spans="1:14" x14ac:dyDescent="0.25">
      <c r="A108" s="103" t="s">
        <v>225</v>
      </c>
      <c r="B108" s="183"/>
      <c r="C108" s="117" t="s">
        <v>155</v>
      </c>
      <c r="D108" s="194"/>
      <c r="E108" s="151" t="s">
        <v>363</v>
      </c>
      <c r="F108" s="185" t="s">
        <v>186</v>
      </c>
      <c r="G108" s="118"/>
      <c r="H108" s="189"/>
      <c r="I108" s="190"/>
      <c r="J108" s="190"/>
      <c r="K108" s="139">
        <f t="shared" si="8"/>
        <v>0</v>
      </c>
      <c r="L108" s="2" t="str">
        <f>'Title IV - Program Plan - WRE'!B8</f>
        <v>[Enter WRE Strategy #3]</v>
      </c>
      <c r="M108" s="142">
        <f t="shared" ref="M108:M115" ca="1" si="9">SUMIF(F108:J127,L108,J108:J127)</f>
        <v>0</v>
      </c>
    </row>
    <row r="109" spans="1:14" x14ac:dyDescent="0.25">
      <c r="A109" s="103" t="s">
        <v>225</v>
      </c>
      <c r="B109" s="183"/>
      <c r="C109" s="117" t="s">
        <v>157</v>
      </c>
      <c r="D109" s="194"/>
      <c r="E109" s="151" t="s">
        <v>363</v>
      </c>
      <c r="F109" s="185" t="s">
        <v>192</v>
      </c>
      <c r="G109" s="118"/>
      <c r="H109" s="189"/>
      <c r="I109" s="190"/>
      <c r="J109" s="190"/>
      <c r="K109" s="139">
        <f t="shared" si="8"/>
        <v>0</v>
      </c>
      <c r="L109" s="2" t="str">
        <f>'Title IV - Program Plan - WRE'!B9</f>
        <v>[Enter WRE Strategy #4]</v>
      </c>
      <c r="M109" s="142">
        <f t="shared" ca="1" si="9"/>
        <v>0</v>
      </c>
    </row>
    <row r="110" spans="1:14" ht="16.5" x14ac:dyDescent="0.25">
      <c r="A110" s="103" t="s">
        <v>225</v>
      </c>
      <c r="B110" s="183"/>
      <c r="C110" s="117" t="s">
        <v>159</v>
      </c>
      <c r="D110" s="194"/>
      <c r="E110" s="151" t="s">
        <v>363</v>
      </c>
      <c r="F110" s="185"/>
      <c r="G110" s="118"/>
      <c r="H110" s="192"/>
      <c r="I110" s="190"/>
      <c r="J110" s="190"/>
      <c r="K110" s="139">
        <f t="shared" si="8"/>
        <v>0</v>
      </c>
      <c r="L110" s="2" t="str">
        <f>'Title IV - Program Plan - WRE'!B10</f>
        <v>[Enter WRE Strategy #5]</v>
      </c>
      <c r="M110" s="142">
        <f t="shared" ca="1" si="9"/>
        <v>0</v>
      </c>
    </row>
    <row r="111" spans="1:14" ht="16.5" x14ac:dyDescent="0.25">
      <c r="A111" s="103" t="s">
        <v>225</v>
      </c>
      <c r="B111" s="183"/>
      <c r="C111" s="117" t="s">
        <v>161</v>
      </c>
      <c r="D111" s="194"/>
      <c r="E111" s="151" t="s">
        <v>363</v>
      </c>
      <c r="F111" s="185"/>
      <c r="G111" s="118"/>
      <c r="H111" s="192"/>
      <c r="I111" s="190"/>
      <c r="J111" s="190"/>
      <c r="K111" s="139">
        <f t="shared" si="8"/>
        <v>0</v>
      </c>
      <c r="L111" s="2" t="str">
        <f>'Title IV - Program Plan - WRE'!B11</f>
        <v>[Enter WRE Strategy #6]</v>
      </c>
      <c r="M111" s="142">
        <f t="shared" ca="1" si="9"/>
        <v>0</v>
      </c>
    </row>
    <row r="112" spans="1:14" ht="16.5" x14ac:dyDescent="0.25">
      <c r="A112" s="103" t="s">
        <v>225</v>
      </c>
      <c r="B112" s="183"/>
      <c r="C112" s="117" t="s">
        <v>163</v>
      </c>
      <c r="D112" s="194"/>
      <c r="E112" s="151" t="s">
        <v>363</v>
      </c>
      <c r="F112" s="185"/>
      <c r="G112" s="118"/>
      <c r="H112" s="192"/>
      <c r="I112" s="190"/>
      <c r="J112" s="190"/>
      <c r="K112" s="139">
        <f t="shared" si="8"/>
        <v>0</v>
      </c>
      <c r="L112" s="2" t="str">
        <f>'Title IV - Program Plan - WRE'!B12</f>
        <v>[Enter WRE Strategy #7]</v>
      </c>
      <c r="M112" s="142">
        <f t="shared" ca="1" si="9"/>
        <v>0</v>
      </c>
    </row>
    <row r="113" spans="1:13" ht="16.5" x14ac:dyDescent="0.25">
      <c r="A113" s="103" t="s">
        <v>225</v>
      </c>
      <c r="B113" s="183"/>
      <c r="C113" s="117" t="s">
        <v>165</v>
      </c>
      <c r="D113" s="194"/>
      <c r="E113" s="151" t="s">
        <v>363</v>
      </c>
      <c r="F113" s="185"/>
      <c r="G113" s="118"/>
      <c r="H113" s="192"/>
      <c r="I113" s="190"/>
      <c r="J113" s="190"/>
      <c r="K113" s="139">
        <f t="shared" si="8"/>
        <v>0</v>
      </c>
      <c r="L113" s="2" t="str">
        <f>'Title IV - Program Plan - WRE'!B13</f>
        <v>[Enter WRE Strategy #8]</v>
      </c>
      <c r="M113" s="142">
        <f t="shared" ca="1" si="9"/>
        <v>0</v>
      </c>
    </row>
    <row r="114" spans="1:13" ht="16.5" x14ac:dyDescent="0.25">
      <c r="A114" s="103" t="s">
        <v>225</v>
      </c>
      <c r="B114" s="183"/>
      <c r="C114" s="117" t="s">
        <v>167</v>
      </c>
      <c r="D114" s="194"/>
      <c r="E114" s="151" t="s">
        <v>363</v>
      </c>
      <c r="F114" s="185"/>
      <c r="G114" s="118"/>
      <c r="H114" s="192"/>
      <c r="I114" s="190"/>
      <c r="J114" s="190"/>
      <c r="K114" s="139">
        <f t="shared" si="8"/>
        <v>0</v>
      </c>
      <c r="L114" s="2" t="str">
        <f>'Title IV - Program Plan - WRE'!B14</f>
        <v>[Enter WRE Strategy #9]</v>
      </c>
      <c r="M114" s="142">
        <f t="shared" ca="1" si="9"/>
        <v>0</v>
      </c>
    </row>
    <row r="115" spans="1:13" ht="16.5" x14ac:dyDescent="0.25">
      <c r="A115" s="103" t="s">
        <v>225</v>
      </c>
      <c r="B115" s="183"/>
      <c r="C115" s="117" t="s">
        <v>169</v>
      </c>
      <c r="D115" s="194"/>
      <c r="E115" s="151" t="s">
        <v>363</v>
      </c>
      <c r="F115" s="185"/>
      <c r="G115" s="118"/>
      <c r="H115" s="192"/>
      <c r="I115" s="190"/>
      <c r="J115" s="190"/>
      <c r="K115" s="139">
        <f t="shared" si="8"/>
        <v>0</v>
      </c>
      <c r="L115" s="2" t="str">
        <f>'Title IV - Program Plan - WRE'!B15</f>
        <v>[Enter WRE Strategy #10]</v>
      </c>
      <c r="M115" s="142">
        <f t="shared" ca="1" si="9"/>
        <v>0</v>
      </c>
    </row>
    <row r="116" spans="1:13" ht="16.5" x14ac:dyDescent="0.25">
      <c r="A116" s="103" t="s">
        <v>225</v>
      </c>
      <c r="B116" s="183"/>
      <c r="C116" s="117" t="s">
        <v>193</v>
      </c>
      <c r="D116" s="194"/>
      <c r="E116" s="151" t="s">
        <v>363</v>
      </c>
      <c r="F116" s="185"/>
      <c r="G116" s="118"/>
      <c r="H116" s="192"/>
      <c r="I116" s="190"/>
      <c r="J116" s="190"/>
      <c r="K116" s="139">
        <f t="shared" si="8"/>
        <v>0</v>
      </c>
      <c r="M116" s="141"/>
    </row>
    <row r="117" spans="1:13" ht="16.5" x14ac:dyDescent="0.25">
      <c r="A117" s="103" t="s">
        <v>225</v>
      </c>
      <c r="B117" s="183"/>
      <c r="C117" s="117" t="s">
        <v>194</v>
      </c>
      <c r="D117" s="194"/>
      <c r="E117" s="151" t="s">
        <v>363</v>
      </c>
      <c r="F117" s="185"/>
      <c r="G117" s="118"/>
      <c r="H117" s="192"/>
      <c r="I117" s="190"/>
      <c r="J117" s="190"/>
      <c r="K117" s="139">
        <f t="shared" si="8"/>
        <v>0</v>
      </c>
      <c r="M117" s="141"/>
    </row>
    <row r="118" spans="1:13" ht="16.5" x14ac:dyDescent="0.25">
      <c r="A118" s="103" t="s">
        <v>225</v>
      </c>
      <c r="B118" s="183"/>
      <c r="C118" s="117" t="s">
        <v>195</v>
      </c>
      <c r="D118" s="194"/>
      <c r="E118" s="151" t="s">
        <v>363</v>
      </c>
      <c r="F118" s="185"/>
      <c r="G118" s="118"/>
      <c r="H118" s="192"/>
      <c r="I118" s="190"/>
      <c r="J118" s="190"/>
      <c r="K118" s="139">
        <f t="shared" si="8"/>
        <v>0</v>
      </c>
      <c r="M118" s="141"/>
    </row>
    <row r="119" spans="1:13" ht="16.5" x14ac:dyDescent="0.25">
      <c r="A119" s="103" t="s">
        <v>225</v>
      </c>
      <c r="B119" s="183"/>
      <c r="C119" s="117" t="s">
        <v>196</v>
      </c>
      <c r="D119" s="194"/>
      <c r="E119" s="151" t="s">
        <v>363</v>
      </c>
      <c r="F119" s="185"/>
      <c r="G119" s="118"/>
      <c r="H119" s="192"/>
      <c r="I119" s="190"/>
      <c r="J119" s="190"/>
      <c r="K119" s="139">
        <f t="shared" si="8"/>
        <v>0</v>
      </c>
      <c r="M119" s="141"/>
    </row>
    <row r="120" spans="1:13" ht="16.5" x14ac:dyDescent="0.25">
      <c r="A120" s="103" t="s">
        <v>225</v>
      </c>
      <c r="B120" s="183"/>
      <c r="C120" s="117" t="s">
        <v>197</v>
      </c>
      <c r="D120" s="194"/>
      <c r="E120" s="151" t="s">
        <v>363</v>
      </c>
      <c r="F120" s="185"/>
      <c r="G120" s="118"/>
      <c r="H120" s="192"/>
      <c r="I120" s="190"/>
      <c r="J120" s="190"/>
      <c r="K120" s="139">
        <f t="shared" si="8"/>
        <v>0</v>
      </c>
      <c r="M120" s="141"/>
    </row>
    <row r="121" spans="1:13" ht="16.5" x14ac:dyDescent="0.25">
      <c r="A121" s="103" t="s">
        <v>225</v>
      </c>
      <c r="B121" s="183"/>
      <c r="C121" s="117" t="s">
        <v>198</v>
      </c>
      <c r="D121" s="194"/>
      <c r="E121" s="151" t="s">
        <v>363</v>
      </c>
      <c r="F121" s="185"/>
      <c r="G121" s="118"/>
      <c r="H121" s="192"/>
      <c r="I121" s="190"/>
      <c r="J121" s="190"/>
      <c r="K121" s="139">
        <f t="shared" si="8"/>
        <v>0</v>
      </c>
      <c r="M121" s="141"/>
    </row>
    <row r="122" spans="1:13" ht="16.5" x14ac:dyDescent="0.25">
      <c r="A122" s="103" t="s">
        <v>225</v>
      </c>
      <c r="B122" s="183"/>
      <c r="C122" s="117" t="s">
        <v>199</v>
      </c>
      <c r="D122" s="194"/>
      <c r="E122" s="151" t="s">
        <v>363</v>
      </c>
      <c r="F122" s="185"/>
      <c r="G122" s="118"/>
      <c r="H122" s="192"/>
      <c r="I122" s="190"/>
      <c r="J122" s="190"/>
      <c r="K122" s="139">
        <f t="shared" si="8"/>
        <v>0</v>
      </c>
      <c r="M122" s="141"/>
    </row>
    <row r="123" spans="1:13" ht="16.5" x14ac:dyDescent="0.25">
      <c r="A123" s="103" t="s">
        <v>225</v>
      </c>
      <c r="B123" s="183"/>
      <c r="C123" s="117" t="s">
        <v>200</v>
      </c>
      <c r="D123" s="194"/>
      <c r="E123" s="151" t="s">
        <v>363</v>
      </c>
      <c r="F123" s="185"/>
      <c r="G123" s="118"/>
      <c r="H123" s="192"/>
      <c r="I123" s="190"/>
      <c r="J123" s="190"/>
      <c r="K123" s="139">
        <f t="shared" si="8"/>
        <v>0</v>
      </c>
      <c r="M123" s="141"/>
    </row>
    <row r="124" spans="1:13" x14ac:dyDescent="0.25">
      <c r="A124" s="103" t="s">
        <v>225</v>
      </c>
      <c r="B124" s="183"/>
      <c r="C124" s="117" t="s">
        <v>201</v>
      </c>
      <c r="D124" s="194"/>
      <c r="E124" s="151" t="s">
        <v>363</v>
      </c>
      <c r="F124" s="185"/>
      <c r="G124" s="118"/>
      <c r="H124" s="193"/>
      <c r="I124" s="190"/>
      <c r="J124" s="190"/>
      <c r="K124" s="139">
        <f t="shared" si="8"/>
        <v>0</v>
      </c>
      <c r="M124" s="141"/>
    </row>
    <row r="125" spans="1:13" ht="16.5" x14ac:dyDescent="0.25">
      <c r="A125" s="103" t="s">
        <v>225</v>
      </c>
      <c r="B125" s="183"/>
      <c r="C125" s="117" t="s">
        <v>202</v>
      </c>
      <c r="D125" s="194"/>
      <c r="E125" s="151" t="s">
        <v>363</v>
      </c>
      <c r="F125" s="185"/>
      <c r="G125" s="118"/>
      <c r="H125" s="192"/>
      <c r="I125" s="190"/>
      <c r="J125" s="190"/>
      <c r="K125" s="139">
        <f t="shared" si="8"/>
        <v>0</v>
      </c>
      <c r="M125" s="141"/>
    </row>
    <row r="126" spans="1:13" ht="17.25" thickBot="1" x14ac:dyDescent="0.3">
      <c r="A126" s="27"/>
      <c r="B126" s="49"/>
      <c r="C126" s="110"/>
      <c r="D126" s="275"/>
      <c r="E126" s="275"/>
      <c r="F126" s="109"/>
      <c r="G126" s="28"/>
      <c r="H126" s="111"/>
      <c r="I126" s="111"/>
      <c r="J126" s="111"/>
      <c r="K126" s="137">
        <f>SUM(K106:K125)</f>
        <v>0</v>
      </c>
      <c r="M126" s="141"/>
    </row>
    <row r="127" spans="1:13" ht="15.75" thickTop="1" x14ac:dyDescent="0.25">
      <c r="H127" s="154"/>
    </row>
  </sheetData>
  <mergeCells count="12">
    <mergeCell ref="M104:N104"/>
    <mergeCell ref="A55:J55"/>
    <mergeCell ref="A2:J2"/>
    <mergeCell ref="A3:M4"/>
    <mergeCell ref="A5:J5"/>
    <mergeCell ref="A29:M29"/>
    <mergeCell ref="A31:J31"/>
    <mergeCell ref="A1:L1"/>
    <mergeCell ref="A79:J79"/>
    <mergeCell ref="K79:L79"/>
    <mergeCell ref="A104:J104"/>
    <mergeCell ref="K104:L104"/>
  </mergeCells>
  <hyperlinks>
    <hyperlink ref="A1" location="'Application Shortcuts'!A1" display="Application Section" xr:uid="{F5BF67EF-B963-49C3-B542-7E4653EC434D}"/>
  </hyperlinks>
  <pageMargins left="0.25" right="0.25" top="0.75" bottom="0.75" header="0.3" footer="0.3"/>
  <pageSetup scale="8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E5FD905-BE09-49CF-8B99-AF698A28DD60}">
          <x14:formula1>
            <xm:f>Data!$A$8:$A$14</xm:f>
          </x14:formula1>
          <xm:sqref>D30:E30 E27:E28 F33:F52 D53:E53 D77:E77 G54 F57:F76 D7:D28 F81:F100 D101:E101 F106:F125 D126:E126</xm:sqref>
        </x14:dataValidation>
        <x14:dataValidation type="list" allowBlank="1" showInputMessage="1" showErrorMessage="1" xr:uid="{FADBAC48-B061-4D1F-AAB7-186002680605}">
          <x14:formula1>
            <xm:f>'Title IV - Program Plan - WRE'!$B$6:$B$15</xm:f>
          </x14:formula1>
          <xm:sqref>F7:F28 F126 G106:G125 F101 G81:G100 G33:G52 G57:G76 F30 H54:I54 F53 F77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E09D0-A8E2-4FCC-9CB4-DBAC274F1066}">
  <sheetPr>
    <tabColor rgb="FF008080"/>
    <pageSetUpPr fitToPage="1"/>
  </sheetPr>
  <dimension ref="A1:L16"/>
  <sheetViews>
    <sheetView workbookViewId="0">
      <selection activeCell="A4" sqref="A4"/>
    </sheetView>
  </sheetViews>
  <sheetFormatPr defaultRowHeight="15" x14ac:dyDescent="0.25"/>
  <cols>
    <col min="1" max="1" width="11.7109375" bestFit="1" customWidth="1"/>
    <col min="2" max="2" width="23.5703125" customWidth="1"/>
    <col min="3" max="3" width="51.140625" style="26" customWidth="1"/>
    <col min="4" max="4" width="24.5703125" customWidth="1"/>
  </cols>
  <sheetData>
    <row r="1" spans="1:12" ht="15.75" x14ac:dyDescent="0.25">
      <c r="A1" s="434" t="s">
        <v>461</v>
      </c>
      <c r="B1" s="434"/>
      <c r="C1" s="434"/>
      <c r="D1" s="434"/>
      <c r="E1" s="168"/>
      <c r="F1" s="168"/>
      <c r="G1" s="168"/>
      <c r="H1" s="168"/>
      <c r="I1" s="168"/>
      <c r="J1" s="168"/>
      <c r="K1" s="168"/>
      <c r="L1" s="168"/>
    </row>
    <row r="2" spans="1:12" ht="22.5" customHeight="1" x14ac:dyDescent="0.25">
      <c r="A2" s="489" t="s">
        <v>367</v>
      </c>
      <c r="B2" s="489"/>
      <c r="C2" s="489"/>
      <c r="D2" s="489"/>
    </row>
    <row r="3" spans="1:12" ht="255.75" customHeight="1" x14ac:dyDescent="0.25">
      <c r="A3" s="501" t="s">
        <v>368</v>
      </c>
      <c r="B3" s="428"/>
      <c r="C3" s="428"/>
      <c r="D3" s="428"/>
    </row>
    <row r="4" spans="1:12" ht="18.75" x14ac:dyDescent="0.3">
      <c r="A4" s="216"/>
      <c r="B4" s="216"/>
      <c r="C4" s="216"/>
      <c r="D4" s="216"/>
    </row>
    <row r="5" spans="1:12" ht="63.75" x14ac:dyDescent="0.3">
      <c r="A5" s="216"/>
      <c r="B5" s="215" t="s">
        <v>148</v>
      </c>
      <c r="C5" s="212" t="s">
        <v>149</v>
      </c>
      <c r="D5" s="214" t="s">
        <v>150</v>
      </c>
    </row>
    <row r="6" spans="1:12" x14ac:dyDescent="0.25">
      <c r="A6" s="75" t="s">
        <v>287</v>
      </c>
      <c r="B6" s="179" t="s">
        <v>369</v>
      </c>
      <c r="C6" s="180"/>
      <c r="D6" s="181"/>
    </row>
    <row r="7" spans="1:12" x14ac:dyDescent="0.25">
      <c r="A7" s="75" t="s">
        <v>288</v>
      </c>
      <c r="B7" s="179" t="s">
        <v>370</v>
      </c>
      <c r="C7" s="180"/>
      <c r="D7" s="181"/>
    </row>
    <row r="8" spans="1:12" x14ac:dyDescent="0.25">
      <c r="A8" s="75" t="s">
        <v>289</v>
      </c>
      <c r="B8" s="179" t="s">
        <v>371</v>
      </c>
      <c r="C8" s="180"/>
      <c r="D8" s="181"/>
    </row>
    <row r="9" spans="1:12" x14ac:dyDescent="0.25">
      <c r="A9" s="75" t="s">
        <v>290</v>
      </c>
      <c r="B9" s="179" t="s">
        <v>372</v>
      </c>
      <c r="C9" s="180"/>
      <c r="D9" s="181"/>
    </row>
    <row r="10" spans="1:12" x14ac:dyDescent="0.25">
      <c r="A10" s="75" t="s">
        <v>291</v>
      </c>
      <c r="B10" s="179" t="s">
        <v>373</v>
      </c>
      <c r="C10" s="180"/>
      <c r="D10" s="181"/>
    </row>
    <row r="11" spans="1:12" x14ac:dyDescent="0.25">
      <c r="A11" s="75" t="s">
        <v>292</v>
      </c>
      <c r="B11" s="179" t="s">
        <v>374</v>
      </c>
      <c r="C11" s="180"/>
      <c r="D11" s="181"/>
    </row>
    <row r="12" spans="1:12" x14ac:dyDescent="0.25">
      <c r="A12" s="75" t="s">
        <v>293</v>
      </c>
      <c r="B12" s="179" t="s">
        <v>375</v>
      </c>
      <c r="C12" s="180"/>
      <c r="D12" s="181"/>
    </row>
    <row r="13" spans="1:12" x14ac:dyDescent="0.25">
      <c r="A13" s="75" t="s">
        <v>294</v>
      </c>
      <c r="B13" s="179" t="s">
        <v>376</v>
      </c>
      <c r="C13" s="180"/>
      <c r="D13" s="181"/>
    </row>
    <row r="14" spans="1:12" x14ac:dyDescent="0.25">
      <c r="A14" s="75" t="s">
        <v>295</v>
      </c>
      <c r="B14" s="179" t="s">
        <v>377</v>
      </c>
      <c r="C14" s="180"/>
      <c r="D14" s="181"/>
    </row>
    <row r="15" spans="1:12" x14ac:dyDescent="0.25">
      <c r="A15" s="75" t="s">
        <v>296</v>
      </c>
      <c r="B15" s="179" t="s">
        <v>378</v>
      </c>
      <c r="C15" s="180"/>
      <c r="D15" s="181"/>
    </row>
    <row r="16" spans="1:12" ht="18.75" x14ac:dyDescent="0.3">
      <c r="A16" s="411"/>
      <c r="B16" s="411"/>
      <c r="C16" s="411"/>
      <c r="D16" s="411"/>
    </row>
  </sheetData>
  <mergeCells count="4">
    <mergeCell ref="A1:D1"/>
    <mergeCell ref="A2:D2"/>
    <mergeCell ref="A3:D3"/>
    <mergeCell ref="A16:D16"/>
  </mergeCells>
  <hyperlinks>
    <hyperlink ref="A1" location="'Application Shortcuts'!A1" display="Application Section" xr:uid="{FAC14C61-C163-47B5-8217-233189B75870}"/>
  </hyperlinks>
  <pageMargins left="0.25" right="0.25" top="0.75" bottom="0.7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B5EF-32D9-4DCB-8E1A-573B802C1BCD}">
  <sheetPr>
    <tabColor rgb="FF008080"/>
    <pageSetUpPr fitToPage="1"/>
  </sheetPr>
  <dimension ref="A1:N127"/>
  <sheetViews>
    <sheetView zoomScale="80" zoomScaleNormal="80" workbookViewId="0">
      <selection activeCell="A29" sqref="A29:M29"/>
    </sheetView>
  </sheetViews>
  <sheetFormatPr defaultColWidth="31.85546875" defaultRowHeight="15" x14ac:dyDescent="0.25"/>
  <cols>
    <col min="1" max="1" width="31.85546875" style="38"/>
    <col min="2" max="2" width="12.140625" style="38" customWidth="1"/>
    <col min="3" max="3" width="12" style="34" customWidth="1"/>
    <col min="4" max="6" width="31.85546875" style="30"/>
    <col min="7" max="7" width="31.85546875" style="31"/>
    <col min="8" max="8" width="35.85546875" style="26" customWidth="1"/>
    <col min="9" max="9" width="17.85546875" customWidth="1"/>
    <col min="10" max="10" width="31.85546875" style="39"/>
  </cols>
  <sheetData>
    <row r="1" spans="1:13" ht="15.75" x14ac:dyDescent="0.25">
      <c r="A1" s="434" t="s">
        <v>461</v>
      </c>
      <c r="B1" s="434"/>
      <c r="C1" s="434"/>
      <c r="D1" s="434"/>
      <c r="E1" s="434"/>
      <c r="F1" s="434"/>
      <c r="G1" s="434"/>
      <c r="H1" s="434"/>
      <c r="I1" s="434"/>
      <c r="J1" s="434"/>
      <c r="K1" s="434"/>
      <c r="L1" s="434"/>
      <c r="M1" s="434"/>
    </row>
    <row r="2" spans="1:13" ht="21" x14ac:dyDescent="0.35">
      <c r="A2" s="502" t="s">
        <v>379</v>
      </c>
      <c r="B2" s="502"/>
      <c r="C2" s="502"/>
      <c r="D2" s="502"/>
      <c r="E2" s="502"/>
      <c r="F2" s="502"/>
      <c r="G2" s="502"/>
      <c r="H2" s="502"/>
      <c r="I2" s="502"/>
      <c r="J2" s="502"/>
      <c r="K2" s="29"/>
      <c r="L2" s="29"/>
      <c r="M2" s="29"/>
    </row>
    <row r="3" spans="1:13" s="30" customFormat="1" ht="157.5" customHeight="1" x14ac:dyDescent="0.25">
      <c r="A3" s="435" t="s">
        <v>380</v>
      </c>
      <c r="B3" s="436"/>
      <c r="C3" s="436"/>
      <c r="D3" s="436"/>
      <c r="E3" s="436"/>
      <c r="F3" s="436"/>
      <c r="G3" s="436"/>
      <c r="H3" s="436"/>
      <c r="I3" s="436"/>
      <c r="J3" s="436"/>
      <c r="K3" s="436"/>
      <c r="L3" s="436"/>
      <c r="M3" s="436"/>
    </row>
    <row r="4" spans="1:13" s="30" customFormat="1" x14ac:dyDescent="0.25">
      <c r="A4" s="435"/>
      <c r="B4" s="436"/>
      <c r="C4" s="436"/>
      <c r="D4" s="436"/>
      <c r="E4" s="436"/>
      <c r="F4" s="436"/>
      <c r="G4" s="436"/>
      <c r="H4" s="436"/>
      <c r="I4" s="436"/>
      <c r="J4" s="436"/>
      <c r="K4" s="436"/>
      <c r="L4" s="436"/>
      <c r="M4" s="436"/>
    </row>
    <row r="5" spans="1:13" ht="21" customHeight="1" x14ac:dyDescent="0.35">
      <c r="A5" s="437" t="s">
        <v>174</v>
      </c>
      <c r="B5" s="437"/>
      <c r="C5" s="437"/>
      <c r="D5" s="437"/>
      <c r="E5" s="437"/>
      <c r="F5" s="437"/>
      <c r="G5" s="437"/>
      <c r="H5" s="437"/>
      <c r="I5" s="437"/>
      <c r="J5" s="437"/>
      <c r="K5" s="29"/>
      <c r="L5" s="29"/>
      <c r="M5" s="29"/>
    </row>
    <row r="6" spans="1:13" s="37" customFormat="1" ht="31.5" x14ac:dyDescent="0.25">
      <c r="A6" s="119" t="s">
        <v>175</v>
      </c>
      <c r="B6" s="119" t="s">
        <v>176</v>
      </c>
      <c r="C6" s="119" t="s">
        <v>177</v>
      </c>
      <c r="D6" s="119" t="s">
        <v>178</v>
      </c>
      <c r="E6" s="119" t="s">
        <v>362</v>
      </c>
      <c r="F6" s="119" t="s">
        <v>52</v>
      </c>
      <c r="G6" s="119" t="s">
        <v>179</v>
      </c>
      <c r="H6" s="119" t="s">
        <v>180</v>
      </c>
      <c r="I6" s="119" t="s">
        <v>181</v>
      </c>
      <c r="J6" s="120" t="s">
        <v>182</v>
      </c>
      <c r="K6" s="120" t="s">
        <v>183</v>
      </c>
      <c r="L6" s="121" t="s">
        <v>52</v>
      </c>
      <c r="M6" s="121" t="s">
        <v>184</v>
      </c>
    </row>
    <row r="7" spans="1:13" s="2" customFormat="1" x14ac:dyDescent="0.25">
      <c r="A7" s="103" t="s">
        <v>185</v>
      </c>
      <c r="B7" s="182"/>
      <c r="C7" s="117" t="s">
        <v>151</v>
      </c>
      <c r="D7" s="184" t="s">
        <v>186</v>
      </c>
      <c r="E7" s="151" t="s">
        <v>381</v>
      </c>
      <c r="F7" s="113" t="s">
        <v>369</v>
      </c>
      <c r="G7" s="186" t="s">
        <v>187</v>
      </c>
      <c r="H7" s="187">
        <v>3</v>
      </c>
      <c r="I7" s="188">
        <v>50000</v>
      </c>
      <c r="J7" s="133">
        <f t="shared" ref="J7:J26" si="0">H7*I7</f>
        <v>150000</v>
      </c>
      <c r="K7" s="133"/>
      <c r="L7" s="2" t="str">
        <f>'Title IV - Program Plan - SHS'!B6</f>
        <v>[Enter SHS Strategy #1]</v>
      </c>
      <c r="M7" s="142">
        <f ca="1">SUMIF(F7:K26,L7,K7:K26)</f>
        <v>0</v>
      </c>
    </row>
    <row r="8" spans="1:13" x14ac:dyDescent="0.25">
      <c r="A8" s="57" t="s">
        <v>185</v>
      </c>
      <c r="B8" s="183"/>
      <c r="C8" s="117" t="s">
        <v>153</v>
      </c>
      <c r="D8" s="185" t="s">
        <v>186</v>
      </c>
      <c r="E8" s="151" t="s">
        <v>381</v>
      </c>
      <c r="F8" s="118" t="s">
        <v>188</v>
      </c>
      <c r="G8" s="189" t="s">
        <v>189</v>
      </c>
      <c r="H8" s="190">
        <v>3</v>
      </c>
      <c r="I8" s="191">
        <v>25000</v>
      </c>
      <c r="J8" s="133">
        <f t="shared" si="0"/>
        <v>75000</v>
      </c>
      <c r="K8" s="133"/>
      <c r="L8" s="2" t="str">
        <f>'Title IV - Program Plan - SHS'!B7</f>
        <v>[Enter SHS Strategy #2]</v>
      </c>
      <c r="M8" s="142">
        <f ca="1">SUMIF(F8:J27,L8,J8:J27)</f>
        <v>0</v>
      </c>
    </row>
    <row r="9" spans="1:13" x14ac:dyDescent="0.25">
      <c r="A9" s="57" t="s">
        <v>185</v>
      </c>
      <c r="B9" s="183"/>
      <c r="C9" s="117" t="s">
        <v>155</v>
      </c>
      <c r="D9" s="185" t="s">
        <v>186</v>
      </c>
      <c r="E9" s="151" t="s">
        <v>381</v>
      </c>
      <c r="F9" s="118" t="s">
        <v>190</v>
      </c>
      <c r="G9" s="189" t="s">
        <v>191</v>
      </c>
      <c r="H9" s="190">
        <v>1</v>
      </c>
      <c r="I9" s="191">
        <v>15000</v>
      </c>
      <c r="J9" s="133">
        <f t="shared" si="0"/>
        <v>15000</v>
      </c>
      <c r="K9" s="133"/>
      <c r="L9" s="2" t="str">
        <f>'Title IV - Program Plan - SHS'!B8</f>
        <v>[Enter SHS Strategy #3]</v>
      </c>
      <c r="M9" s="142">
        <f ca="1">SUMIF(F9:J33,L9,J9:J33)</f>
        <v>0</v>
      </c>
    </row>
    <row r="10" spans="1:13" x14ac:dyDescent="0.25">
      <c r="A10" s="57" t="s">
        <v>185</v>
      </c>
      <c r="B10" s="183"/>
      <c r="C10" s="117" t="s">
        <v>157</v>
      </c>
      <c r="D10" s="185" t="s">
        <v>192</v>
      </c>
      <c r="E10" s="151" t="s">
        <v>381</v>
      </c>
      <c r="F10" s="118" t="s">
        <v>158</v>
      </c>
      <c r="G10" s="189" t="s">
        <v>191</v>
      </c>
      <c r="H10" s="190"/>
      <c r="I10" s="191"/>
      <c r="J10" s="133">
        <f t="shared" si="0"/>
        <v>0</v>
      </c>
      <c r="K10" s="133"/>
      <c r="L10" s="2" t="str">
        <f>'Title IV - Program Plan - SHS'!B9</f>
        <v>[Enter SHS Strategy #4]</v>
      </c>
      <c r="M10" s="142">
        <f ca="1">SUMIF(F10:J33,L10,J10:J33)</f>
        <v>0</v>
      </c>
    </row>
    <row r="11" spans="1:13" ht="16.5" x14ac:dyDescent="0.25">
      <c r="A11" s="57" t="s">
        <v>185</v>
      </c>
      <c r="B11" s="183"/>
      <c r="C11" s="117" t="s">
        <v>159</v>
      </c>
      <c r="D11" s="185"/>
      <c r="E11" s="151" t="s">
        <v>381</v>
      </c>
      <c r="F11" s="118"/>
      <c r="G11" s="192"/>
      <c r="H11" s="190"/>
      <c r="I11" s="191"/>
      <c r="J11" s="133">
        <f t="shared" si="0"/>
        <v>0</v>
      </c>
      <c r="K11" s="133"/>
      <c r="L11" s="2" t="str">
        <f>'Title IV - Program Plan - SHS'!B10</f>
        <v>[Enter SHS Strategy #5]</v>
      </c>
      <c r="M11" s="142">
        <f ca="1">SUMIF(F21:J33,L11,J21:J33)</f>
        <v>0</v>
      </c>
    </row>
    <row r="12" spans="1:13" ht="16.5" x14ac:dyDescent="0.25">
      <c r="A12" s="57" t="s">
        <v>185</v>
      </c>
      <c r="B12" s="183"/>
      <c r="C12" s="117" t="s">
        <v>161</v>
      </c>
      <c r="D12" s="185"/>
      <c r="E12" s="151" t="s">
        <v>381</v>
      </c>
      <c r="F12" s="118"/>
      <c r="G12" s="192"/>
      <c r="H12" s="190"/>
      <c r="I12" s="191"/>
      <c r="J12" s="133">
        <f t="shared" si="0"/>
        <v>0</v>
      </c>
      <c r="K12" s="133"/>
      <c r="L12" s="2" t="str">
        <f>'Title IV - Program Plan - SHS'!B11</f>
        <v>[Enter SHS Strategy #6]</v>
      </c>
      <c r="M12" s="142">
        <f ca="1">SUMIF(F22:J33,L12,J22:J33)</f>
        <v>0</v>
      </c>
    </row>
    <row r="13" spans="1:13" ht="16.5" x14ac:dyDescent="0.25">
      <c r="A13" s="57" t="s">
        <v>185</v>
      </c>
      <c r="B13" s="183"/>
      <c r="C13" s="117" t="s">
        <v>163</v>
      </c>
      <c r="D13" s="185"/>
      <c r="E13" s="151" t="s">
        <v>381</v>
      </c>
      <c r="F13" s="118"/>
      <c r="G13" s="192"/>
      <c r="H13" s="190"/>
      <c r="I13" s="191"/>
      <c r="J13" s="133">
        <f t="shared" si="0"/>
        <v>0</v>
      </c>
      <c r="K13" s="133"/>
      <c r="L13" s="2" t="str">
        <f>'Title IV - Program Plan - SHS'!B12</f>
        <v>[Enter SHS Strategy #7]</v>
      </c>
      <c r="M13" s="142">
        <f ca="1">SUMIF(F23:J33,L13,J23:J33)</f>
        <v>0</v>
      </c>
    </row>
    <row r="14" spans="1:13" ht="16.5" x14ac:dyDescent="0.25">
      <c r="A14" s="57" t="s">
        <v>185</v>
      </c>
      <c r="B14" s="183"/>
      <c r="C14" s="117" t="s">
        <v>165</v>
      </c>
      <c r="D14" s="185"/>
      <c r="E14" s="151" t="s">
        <v>381</v>
      </c>
      <c r="F14" s="118"/>
      <c r="G14" s="192"/>
      <c r="H14" s="190"/>
      <c r="I14" s="191"/>
      <c r="J14" s="133">
        <f t="shared" si="0"/>
        <v>0</v>
      </c>
      <c r="K14" s="133"/>
      <c r="L14" s="2" t="str">
        <f>'Title IV - Program Plan - SHS'!B13</f>
        <v>[Enter SHS Strategy #8]</v>
      </c>
      <c r="M14" s="142">
        <f ca="1">SUMIF(F24:J33,L14,J24:J33)</f>
        <v>0</v>
      </c>
    </row>
    <row r="15" spans="1:13" ht="16.5" x14ac:dyDescent="0.25">
      <c r="A15" s="57" t="s">
        <v>185</v>
      </c>
      <c r="B15" s="183"/>
      <c r="C15" s="117" t="s">
        <v>167</v>
      </c>
      <c r="D15" s="185"/>
      <c r="E15" s="151" t="s">
        <v>381</v>
      </c>
      <c r="F15" s="118"/>
      <c r="G15" s="192"/>
      <c r="H15" s="190"/>
      <c r="I15" s="191"/>
      <c r="J15" s="133">
        <f t="shared" si="0"/>
        <v>0</v>
      </c>
      <c r="K15" s="133"/>
      <c r="L15" s="2" t="str">
        <f>'Title IV - Program Plan - SHS'!B14</f>
        <v>[Enter SHS Strategy #9]</v>
      </c>
      <c r="M15" s="142">
        <f ca="1">SUMIF(F25:J33,L15,J25:J33)</f>
        <v>0</v>
      </c>
    </row>
    <row r="16" spans="1:13" ht="16.5" x14ac:dyDescent="0.25">
      <c r="A16" s="57" t="s">
        <v>185</v>
      </c>
      <c r="B16" s="183"/>
      <c r="C16" s="117" t="s">
        <v>169</v>
      </c>
      <c r="D16" s="185"/>
      <c r="E16" s="151" t="s">
        <v>381</v>
      </c>
      <c r="F16" s="118"/>
      <c r="G16" s="192"/>
      <c r="H16" s="190"/>
      <c r="I16" s="191"/>
      <c r="J16" s="133">
        <f t="shared" si="0"/>
        <v>0</v>
      </c>
      <c r="K16" s="133"/>
      <c r="L16" s="2" t="str">
        <f>'Title IV - Program Plan - SHS'!B15</f>
        <v>[Enter SHS Strategy #10]</v>
      </c>
      <c r="M16" s="142">
        <f ca="1">SUMIF(F26:J33,L16,J26:J33)</f>
        <v>0</v>
      </c>
    </row>
    <row r="17" spans="1:13" ht="16.5" x14ac:dyDescent="0.25">
      <c r="A17" s="57" t="s">
        <v>185</v>
      </c>
      <c r="B17" s="183"/>
      <c r="C17" s="117" t="s">
        <v>193</v>
      </c>
      <c r="D17" s="185"/>
      <c r="E17" s="151" t="s">
        <v>381</v>
      </c>
      <c r="F17" s="118"/>
      <c r="G17" s="192"/>
      <c r="H17" s="190"/>
      <c r="I17" s="191"/>
      <c r="J17" s="133">
        <f t="shared" si="0"/>
        <v>0</v>
      </c>
      <c r="K17" s="133"/>
      <c r="M17" s="141"/>
    </row>
    <row r="18" spans="1:13" ht="16.5" x14ac:dyDescent="0.25">
      <c r="A18" s="57" t="s">
        <v>185</v>
      </c>
      <c r="B18" s="183"/>
      <c r="C18" s="117" t="s">
        <v>194</v>
      </c>
      <c r="D18" s="185"/>
      <c r="E18" s="151" t="s">
        <v>381</v>
      </c>
      <c r="F18" s="118"/>
      <c r="G18" s="192"/>
      <c r="H18" s="190"/>
      <c r="I18" s="191"/>
      <c r="J18" s="133">
        <f t="shared" si="0"/>
        <v>0</v>
      </c>
      <c r="K18" s="133"/>
      <c r="M18" s="141"/>
    </row>
    <row r="19" spans="1:13" ht="16.5" x14ac:dyDescent="0.25">
      <c r="A19" s="57" t="s">
        <v>185</v>
      </c>
      <c r="B19" s="183"/>
      <c r="C19" s="117" t="s">
        <v>195</v>
      </c>
      <c r="D19" s="185"/>
      <c r="E19" s="151" t="s">
        <v>381</v>
      </c>
      <c r="F19" s="118"/>
      <c r="G19" s="192"/>
      <c r="H19" s="190"/>
      <c r="I19" s="191"/>
      <c r="J19" s="133">
        <f t="shared" si="0"/>
        <v>0</v>
      </c>
      <c r="K19" s="133"/>
      <c r="M19" s="141"/>
    </row>
    <row r="20" spans="1:13" ht="16.5" x14ac:dyDescent="0.25">
      <c r="A20" s="57" t="s">
        <v>185</v>
      </c>
      <c r="B20" s="183"/>
      <c r="C20" s="117" t="s">
        <v>196</v>
      </c>
      <c r="D20" s="185"/>
      <c r="E20" s="151" t="s">
        <v>381</v>
      </c>
      <c r="F20" s="118"/>
      <c r="G20" s="192"/>
      <c r="H20" s="190"/>
      <c r="I20" s="191"/>
      <c r="J20" s="133">
        <f t="shared" si="0"/>
        <v>0</v>
      </c>
      <c r="K20" s="133"/>
      <c r="M20" s="141"/>
    </row>
    <row r="21" spans="1:13" ht="16.5" x14ac:dyDescent="0.25">
      <c r="A21" s="57" t="s">
        <v>185</v>
      </c>
      <c r="B21" s="183"/>
      <c r="C21" s="117" t="s">
        <v>197</v>
      </c>
      <c r="D21" s="185"/>
      <c r="E21" s="151" t="s">
        <v>381</v>
      </c>
      <c r="F21" s="118"/>
      <c r="G21" s="192"/>
      <c r="H21" s="190"/>
      <c r="I21" s="191"/>
      <c r="J21" s="133">
        <f t="shared" si="0"/>
        <v>0</v>
      </c>
      <c r="K21" s="133"/>
      <c r="M21" s="141"/>
    </row>
    <row r="22" spans="1:13" ht="16.5" x14ac:dyDescent="0.25">
      <c r="A22" s="57" t="s">
        <v>185</v>
      </c>
      <c r="B22" s="183"/>
      <c r="C22" s="117" t="s">
        <v>198</v>
      </c>
      <c r="D22" s="185"/>
      <c r="E22" s="151" t="s">
        <v>381</v>
      </c>
      <c r="F22" s="118"/>
      <c r="G22" s="192"/>
      <c r="H22" s="190"/>
      <c r="I22" s="191"/>
      <c r="J22" s="133">
        <f t="shared" si="0"/>
        <v>0</v>
      </c>
      <c r="K22" s="133"/>
      <c r="M22" s="141"/>
    </row>
    <row r="23" spans="1:13" ht="16.5" x14ac:dyDescent="0.25">
      <c r="A23" s="57" t="s">
        <v>185</v>
      </c>
      <c r="B23" s="274"/>
      <c r="C23" s="117" t="s">
        <v>199</v>
      </c>
      <c r="D23" s="185"/>
      <c r="E23" s="151" t="s">
        <v>381</v>
      </c>
      <c r="F23" s="118"/>
      <c r="G23" s="192"/>
      <c r="H23" s="190"/>
      <c r="I23" s="191"/>
      <c r="J23" s="133">
        <f t="shared" si="0"/>
        <v>0</v>
      </c>
      <c r="K23" s="133"/>
      <c r="M23" s="141"/>
    </row>
    <row r="24" spans="1:13" ht="16.5" x14ac:dyDescent="0.25">
      <c r="A24" s="57" t="s">
        <v>185</v>
      </c>
      <c r="B24" s="183"/>
      <c r="C24" s="117" t="s">
        <v>200</v>
      </c>
      <c r="D24" s="185"/>
      <c r="E24" s="151" t="s">
        <v>381</v>
      </c>
      <c r="F24" s="118"/>
      <c r="G24" s="192"/>
      <c r="H24" s="190"/>
      <c r="I24" s="191"/>
      <c r="J24" s="133">
        <f t="shared" si="0"/>
        <v>0</v>
      </c>
      <c r="K24" s="133"/>
      <c r="M24" s="141"/>
    </row>
    <row r="25" spans="1:13" x14ac:dyDescent="0.25">
      <c r="A25" s="57" t="s">
        <v>185</v>
      </c>
      <c r="B25" s="183"/>
      <c r="C25" s="117" t="s">
        <v>201</v>
      </c>
      <c r="D25" s="185"/>
      <c r="E25" s="151" t="s">
        <v>381</v>
      </c>
      <c r="F25" s="118"/>
      <c r="G25" s="193"/>
      <c r="H25" s="190"/>
      <c r="I25" s="191"/>
      <c r="J25" s="133">
        <f t="shared" si="0"/>
        <v>0</v>
      </c>
      <c r="K25" s="133"/>
      <c r="M25" s="141"/>
    </row>
    <row r="26" spans="1:13" ht="16.5" x14ac:dyDescent="0.25">
      <c r="A26" s="57" t="s">
        <v>185</v>
      </c>
      <c r="B26" s="183"/>
      <c r="C26" s="117" t="s">
        <v>202</v>
      </c>
      <c r="D26" s="185"/>
      <c r="E26" s="151" t="s">
        <v>381</v>
      </c>
      <c r="F26" s="118"/>
      <c r="G26" s="192"/>
      <c r="H26" s="190"/>
      <c r="I26" s="191"/>
      <c r="J26" s="133">
        <f t="shared" si="0"/>
        <v>0</v>
      </c>
      <c r="K26" s="133"/>
      <c r="M26" s="141"/>
    </row>
    <row r="27" spans="1:13" ht="17.25" thickBot="1" x14ac:dyDescent="0.3">
      <c r="A27" s="27"/>
      <c r="B27" s="49"/>
      <c r="C27" s="110"/>
      <c r="D27" s="275"/>
      <c r="E27" s="275"/>
      <c r="F27" s="109"/>
      <c r="G27" s="28"/>
      <c r="H27" s="111"/>
      <c r="I27" s="111"/>
      <c r="J27" s="134">
        <f>SUM(K7:K26)</f>
        <v>0</v>
      </c>
      <c r="K27" s="135"/>
      <c r="M27" s="141"/>
    </row>
    <row r="28" spans="1:13" ht="17.25" thickTop="1" x14ac:dyDescent="0.25">
      <c r="A28" s="123"/>
      <c r="B28" s="124"/>
      <c r="C28" s="125"/>
      <c r="D28" s="126"/>
      <c r="E28" s="126"/>
      <c r="F28" s="127"/>
      <c r="G28" s="128"/>
      <c r="H28" s="129"/>
      <c r="I28" s="129"/>
      <c r="J28" s="130"/>
      <c r="K28" s="277"/>
      <c r="L28" s="29"/>
      <c r="M28" s="29"/>
    </row>
    <row r="29" spans="1:13" ht="184.5" customHeight="1" x14ac:dyDescent="0.25">
      <c r="A29" s="435" t="s">
        <v>382</v>
      </c>
      <c r="B29" s="436"/>
      <c r="C29" s="436"/>
      <c r="D29" s="436"/>
      <c r="E29" s="436"/>
      <c r="F29" s="436"/>
      <c r="G29" s="436"/>
      <c r="H29" s="436"/>
      <c r="I29" s="436"/>
      <c r="J29" s="436"/>
      <c r="K29" s="436"/>
      <c r="L29" s="436"/>
      <c r="M29" s="436"/>
    </row>
    <row r="30" spans="1:13" ht="16.5" x14ac:dyDescent="0.25">
      <c r="A30" s="27"/>
      <c r="B30" s="49"/>
      <c r="C30" s="110"/>
      <c r="D30" s="275"/>
      <c r="E30" s="275"/>
      <c r="F30" s="109"/>
      <c r="G30" s="28"/>
      <c r="H30" s="111"/>
      <c r="I30" s="111"/>
      <c r="J30" s="112"/>
      <c r="K30" s="2"/>
      <c r="M30" s="141"/>
    </row>
    <row r="31" spans="1:13" ht="21" customHeight="1" x14ac:dyDescent="0.35">
      <c r="A31" s="432" t="s">
        <v>204</v>
      </c>
      <c r="B31" s="432"/>
      <c r="C31" s="432"/>
      <c r="D31" s="432"/>
      <c r="E31" s="432"/>
      <c r="F31" s="432"/>
      <c r="G31" s="432"/>
      <c r="H31" s="432"/>
      <c r="I31" s="432"/>
      <c r="J31" s="432"/>
      <c r="K31" s="277"/>
      <c r="L31" s="29"/>
      <c r="M31" s="29"/>
    </row>
    <row r="32" spans="1:13" ht="47.25" x14ac:dyDescent="0.25">
      <c r="A32" s="119" t="s">
        <v>175</v>
      </c>
      <c r="B32" s="119" t="s">
        <v>176</v>
      </c>
      <c r="C32" s="119" t="s">
        <v>177</v>
      </c>
      <c r="D32" s="119" t="s">
        <v>205</v>
      </c>
      <c r="E32" s="119" t="s">
        <v>365</v>
      </c>
      <c r="F32" s="119" t="s">
        <v>178</v>
      </c>
      <c r="G32" s="119" t="s">
        <v>52</v>
      </c>
      <c r="H32" s="119" t="s">
        <v>206</v>
      </c>
      <c r="I32" s="119" t="s">
        <v>207</v>
      </c>
      <c r="J32" s="119" t="s">
        <v>208</v>
      </c>
      <c r="K32" s="120" t="s">
        <v>182</v>
      </c>
      <c r="L32" s="121" t="s">
        <v>147</v>
      </c>
      <c r="M32" s="121" t="s">
        <v>209</v>
      </c>
    </row>
    <row r="33" spans="1:14" ht="30" x14ac:dyDescent="0.25">
      <c r="A33" s="103" t="s">
        <v>210</v>
      </c>
      <c r="B33" s="182"/>
      <c r="C33" s="117" t="s">
        <v>151</v>
      </c>
      <c r="D33" s="194"/>
      <c r="E33" s="151" t="s">
        <v>381</v>
      </c>
      <c r="F33" s="184" t="s">
        <v>186</v>
      </c>
      <c r="G33" s="131" t="s">
        <v>369</v>
      </c>
      <c r="H33" s="195" t="s">
        <v>212</v>
      </c>
      <c r="I33" s="187">
        <v>6</v>
      </c>
      <c r="J33" s="188">
        <v>450</v>
      </c>
      <c r="K33" s="136">
        <f>I33*J33</f>
        <v>2700</v>
      </c>
      <c r="L33" s="2" t="str">
        <f>'Title IV - Program Plan - SHS'!B6</f>
        <v>[Enter SHS Strategy #1]</v>
      </c>
      <c r="M33" s="142">
        <f ca="1">SUMIF(G33:K52,L33,K33:K52)</f>
        <v>2700</v>
      </c>
    </row>
    <row r="34" spans="1:14" ht="30" x14ac:dyDescent="0.25">
      <c r="A34" s="103" t="s">
        <v>210</v>
      </c>
      <c r="B34" s="183"/>
      <c r="C34" s="117" t="s">
        <v>153</v>
      </c>
      <c r="D34" s="194"/>
      <c r="E34" s="151" t="s">
        <v>381</v>
      </c>
      <c r="F34" s="185" t="s">
        <v>186</v>
      </c>
      <c r="G34" s="132" t="s">
        <v>371</v>
      </c>
      <c r="H34" s="196" t="s">
        <v>213</v>
      </c>
      <c r="I34" s="190">
        <v>1</v>
      </c>
      <c r="J34" s="191">
        <v>54000</v>
      </c>
      <c r="K34" s="136">
        <f t="shared" ref="K34:K52" si="1">I34*J34</f>
        <v>54000</v>
      </c>
      <c r="L34" s="2" t="str">
        <f>'Title IV - Program Plan - SHS'!B7</f>
        <v>[Enter SHS Strategy #2]</v>
      </c>
      <c r="M34" s="142">
        <f ca="1">SUMIF(G34:K52,L34,J34:J53)</f>
        <v>0</v>
      </c>
    </row>
    <row r="35" spans="1:14" x14ac:dyDescent="0.25">
      <c r="A35" s="103" t="s">
        <v>210</v>
      </c>
      <c r="B35" s="183"/>
      <c r="C35" s="117" t="s">
        <v>155</v>
      </c>
      <c r="D35" s="194"/>
      <c r="E35" s="151" t="s">
        <v>381</v>
      </c>
      <c r="F35" s="185" t="s">
        <v>186</v>
      </c>
      <c r="G35" s="132" t="s">
        <v>370</v>
      </c>
      <c r="H35" s="196">
        <v>1</v>
      </c>
      <c r="I35" s="190"/>
      <c r="J35" s="191"/>
      <c r="K35" s="136">
        <f t="shared" si="1"/>
        <v>0</v>
      </c>
      <c r="L35" s="2" t="str">
        <f>'Title IV - Program Plan - SHS'!B8</f>
        <v>[Enter SHS Strategy #3]</v>
      </c>
      <c r="M35" s="142">
        <f ca="1">SUMIF(F35:J53,L35,J35:J53)</f>
        <v>0</v>
      </c>
    </row>
    <row r="36" spans="1:14" s="26" customFormat="1" x14ac:dyDescent="0.25">
      <c r="A36" s="103" t="s">
        <v>210</v>
      </c>
      <c r="B36" s="183"/>
      <c r="C36" s="117" t="s">
        <v>157</v>
      </c>
      <c r="D36" s="194"/>
      <c r="E36" s="151" t="s">
        <v>381</v>
      </c>
      <c r="F36" s="185" t="s">
        <v>192</v>
      </c>
      <c r="G36" s="132" t="s">
        <v>370</v>
      </c>
      <c r="H36" s="196"/>
      <c r="I36" s="190"/>
      <c r="J36" s="191"/>
      <c r="K36" s="136">
        <f t="shared" si="1"/>
        <v>0</v>
      </c>
      <c r="L36" s="2" t="str">
        <f>'Title IV - Program Plan - SHS'!B9</f>
        <v>[Enter SHS Strategy #4]</v>
      </c>
      <c r="M36" s="142">
        <f t="shared" ref="M36:M42" ca="1" si="2">SUMIF(F36:J53,L36,J36:J53)</f>
        <v>0</v>
      </c>
      <c r="N36" s="154"/>
    </row>
    <row r="37" spans="1:14" s="26" customFormat="1" x14ac:dyDescent="0.25">
      <c r="A37" s="103" t="s">
        <v>210</v>
      </c>
      <c r="B37" s="183"/>
      <c r="C37" s="117" t="s">
        <v>159</v>
      </c>
      <c r="D37" s="194"/>
      <c r="E37" s="151" t="s">
        <v>381</v>
      </c>
      <c r="F37" s="185"/>
      <c r="G37" s="132"/>
      <c r="H37" s="196"/>
      <c r="I37" s="190"/>
      <c r="J37" s="191"/>
      <c r="K37" s="136">
        <f t="shared" si="1"/>
        <v>0</v>
      </c>
      <c r="L37" s="2" t="str">
        <f>'Title IV - Program Plan - SHS'!B10</f>
        <v>[Enter SHS Strategy #5]</v>
      </c>
      <c r="M37" s="142">
        <f t="shared" ca="1" si="2"/>
        <v>0</v>
      </c>
      <c r="N37" s="154"/>
    </row>
    <row r="38" spans="1:14" s="26" customFormat="1" x14ac:dyDescent="0.25">
      <c r="A38" s="103" t="s">
        <v>210</v>
      </c>
      <c r="B38" s="183"/>
      <c r="C38" s="117" t="s">
        <v>161</v>
      </c>
      <c r="D38" s="194"/>
      <c r="E38" s="151" t="s">
        <v>381</v>
      </c>
      <c r="F38" s="185"/>
      <c r="G38" s="132"/>
      <c r="H38" s="196"/>
      <c r="I38" s="190"/>
      <c r="J38" s="191"/>
      <c r="K38" s="136">
        <f t="shared" si="1"/>
        <v>0</v>
      </c>
      <c r="L38" s="2" t="str">
        <f>'Title IV - Program Plan - SHS'!B11</f>
        <v>[Enter SHS Strategy #6]</v>
      </c>
      <c r="M38" s="142">
        <f t="shared" ca="1" si="2"/>
        <v>0</v>
      </c>
      <c r="N38" s="154"/>
    </row>
    <row r="39" spans="1:14" s="26" customFormat="1" x14ac:dyDescent="0.25">
      <c r="A39" s="103" t="s">
        <v>210</v>
      </c>
      <c r="B39" s="183"/>
      <c r="C39" s="117" t="s">
        <v>163</v>
      </c>
      <c r="D39" s="194"/>
      <c r="E39" s="151" t="s">
        <v>381</v>
      </c>
      <c r="F39" s="185"/>
      <c r="G39" s="132"/>
      <c r="H39" s="196"/>
      <c r="I39" s="190"/>
      <c r="J39" s="191"/>
      <c r="K39" s="136">
        <f t="shared" si="1"/>
        <v>0</v>
      </c>
      <c r="L39" s="2" t="str">
        <f>'Title IV - Program Plan - SHS'!B12</f>
        <v>[Enter SHS Strategy #7]</v>
      </c>
      <c r="M39" s="142">
        <f t="shared" ca="1" si="2"/>
        <v>0</v>
      </c>
      <c r="N39" s="154"/>
    </row>
    <row r="40" spans="1:14" s="26" customFormat="1" x14ac:dyDescent="0.25">
      <c r="A40" s="103" t="s">
        <v>210</v>
      </c>
      <c r="B40" s="183"/>
      <c r="C40" s="117" t="s">
        <v>165</v>
      </c>
      <c r="D40" s="194"/>
      <c r="E40" s="151" t="s">
        <v>381</v>
      </c>
      <c r="F40" s="185"/>
      <c r="G40" s="132"/>
      <c r="H40" s="196"/>
      <c r="I40" s="190"/>
      <c r="J40" s="191"/>
      <c r="K40" s="136">
        <f t="shared" si="1"/>
        <v>0</v>
      </c>
      <c r="L40" s="2" t="str">
        <f>'Title IV - Program Plan - SHS'!B13</f>
        <v>[Enter SHS Strategy #8]</v>
      </c>
      <c r="M40" s="142">
        <f t="shared" ca="1" si="2"/>
        <v>0</v>
      </c>
      <c r="N40" s="154"/>
    </row>
    <row r="41" spans="1:14" s="26" customFormat="1" x14ac:dyDescent="0.25">
      <c r="A41" s="103" t="s">
        <v>210</v>
      </c>
      <c r="B41" s="183"/>
      <c r="C41" s="117" t="s">
        <v>167</v>
      </c>
      <c r="D41" s="194"/>
      <c r="E41" s="151" t="s">
        <v>381</v>
      </c>
      <c r="F41" s="185"/>
      <c r="G41" s="132"/>
      <c r="H41" s="196"/>
      <c r="I41" s="190"/>
      <c r="J41" s="191"/>
      <c r="K41" s="136">
        <f t="shared" si="1"/>
        <v>0</v>
      </c>
      <c r="L41" s="2" t="str">
        <f>'Title IV - Program Plan - SHS'!B14</f>
        <v>[Enter SHS Strategy #9]</v>
      </c>
      <c r="M41" s="142">
        <f t="shared" ca="1" si="2"/>
        <v>0</v>
      </c>
      <c r="N41" s="154"/>
    </row>
    <row r="42" spans="1:14" s="26" customFormat="1" x14ac:dyDescent="0.25">
      <c r="A42" s="103" t="s">
        <v>210</v>
      </c>
      <c r="B42" s="183"/>
      <c r="C42" s="117" t="s">
        <v>169</v>
      </c>
      <c r="D42" s="194"/>
      <c r="E42" s="151" t="s">
        <v>381</v>
      </c>
      <c r="F42" s="185"/>
      <c r="G42" s="132"/>
      <c r="H42" s="196"/>
      <c r="I42" s="190"/>
      <c r="J42" s="191"/>
      <c r="K42" s="136">
        <f t="shared" si="1"/>
        <v>0</v>
      </c>
      <c r="L42" s="2" t="str">
        <f>'Title IV - Program Plan - SHS'!B15</f>
        <v>[Enter SHS Strategy #10]</v>
      </c>
      <c r="M42" s="142">
        <f t="shared" ca="1" si="2"/>
        <v>0</v>
      </c>
      <c r="N42" s="154"/>
    </row>
    <row r="43" spans="1:14" s="26" customFormat="1" x14ac:dyDescent="0.25">
      <c r="A43" s="103" t="s">
        <v>210</v>
      </c>
      <c r="B43" s="183"/>
      <c r="C43" s="117" t="s">
        <v>193</v>
      </c>
      <c r="D43" s="194"/>
      <c r="E43" s="151" t="s">
        <v>381</v>
      </c>
      <c r="F43" s="185"/>
      <c r="G43" s="132"/>
      <c r="H43" s="196"/>
      <c r="I43" s="190"/>
      <c r="J43" s="191"/>
      <c r="K43" s="136">
        <f t="shared" si="1"/>
        <v>0</v>
      </c>
      <c r="L43"/>
      <c r="M43" s="141"/>
      <c r="N43" s="154"/>
    </row>
    <row r="44" spans="1:14" s="26" customFormat="1" x14ac:dyDescent="0.25">
      <c r="A44" s="103" t="s">
        <v>210</v>
      </c>
      <c r="B44" s="183"/>
      <c r="C44" s="117" t="s">
        <v>194</v>
      </c>
      <c r="D44" s="194"/>
      <c r="E44" s="151" t="s">
        <v>381</v>
      </c>
      <c r="F44" s="185"/>
      <c r="G44" s="132"/>
      <c r="H44" s="196"/>
      <c r="I44" s="190"/>
      <c r="J44" s="191"/>
      <c r="K44" s="136">
        <f t="shared" si="1"/>
        <v>0</v>
      </c>
      <c r="L44"/>
      <c r="M44" s="141"/>
      <c r="N44" s="154"/>
    </row>
    <row r="45" spans="1:14" s="26" customFormat="1" x14ac:dyDescent="0.25">
      <c r="A45" s="103" t="s">
        <v>210</v>
      </c>
      <c r="B45" s="183"/>
      <c r="C45" s="117" t="s">
        <v>195</v>
      </c>
      <c r="D45" s="194"/>
      <c r="E45" s="151" t="s">
        <v>381</v>
      </c>
      <c r="F45" s="185"/>
      <c r="G45" s="132"/>
      <c r="H45" s="196"/>
      <c r="I45" s="190"/>
      <c r="J45" s="191"/>
      <c r="K45" s="136">
        <f t="shared" si="1"/>
        <v>0</v>
      </c>
      <c r="L45"/>
      <c r="M45" s="141"/>
      <c r="N45" s="154"/>
    </row>
    <row r="46" spans="1:14" s="26" customFormat="1" x14ac:dyDescent="0.25">
      <c r="A46" s="103" t="s">
        <v>210</v>
      </c>
      <c r="B46" s="183"/>
      <c r="C46" s="117" t="s">
        <v>196</v>
      </c>
      <c r="D46" s="194"/>
      <c r="E46" s="151" t="s">
        <v>381</v>
      </c>
      <c r="F46" s="185"/>
      <c r="G46" s="132"/>
      <c r="H46" s="196"/>
      <c r="I46" s="190"/>
      <c r="J46" s="191"/>
      <c r="K46" s="136">
        <f t="shared" si="1"/>
        <v>0</v>
      </c>
      <c r="L46"/>
      <c r="M46" s="141"/>
      <c r="N46" s="154"/>
    </row>
    <row r="47" spans="1:14" s="26" customFormat="1" x14ac:dyDescent="0.25">
      <c r="A47" s="103" t="s">
        <v>210</v>
      </c>
      <c r="B47" s="183"/>
      <c r="C47" s="117" t="s">
        <v>197</v>
      </c>
      <c r="D47" s="194"/>
      <c r="E47" s="151" t="s">
        <v>381</v>
      </c>
      <c r="F47" s="185"/>
      <c r="G47" s="132"/>
      <c r="H47" s="196"/>
      <c r="I47" s="190"/>
      <c r="J47" s="191"/>
      <c r="K47" s="136">
        <f t="shared" si="1"/>
        <v>0</v>
      </c>
      <c r="L47"/>
      <c r="M47" s="141"/>
      <c r="N47" s="154"/>
    </row>
    <row r="48" spans="1:14" x14ac:dyDescent="0.25">
      <c r="A48" s="103" t="s">
        <v>210</v>
      </c>
      <c r="B48" s="183"/>
      <c r="C48" s="117" t="s">
        <v>198</v>
      </c>
      <c r="D48" s="194"/>
      <c r="E48" s="151" t="s">
        <v>381</v>
      </c>
      <c r="F48" s="185"/>
      <c r="G48" s="132"/>
      <c r="H48" s="190"/>
      <c r="I48" s="190"/>
      <c r="J48" s="191"/>
      <c r="K48" s="136">
        <f t="shared" si="1"/>
        <v>0</v>
      </c>
      <c r="M48" s="141"/>
    </row>
    <row r="49" spans="1:13" x14ac:dyDescent="0.25">
      <c r="A49" s="103" t="s">
        <v>210</v>
      </c>
      <c r="B49" s="183"/>
      <c r="C49" s="117" t="s">
        <v>199</v>
      </c>
      <c r="D49" s="194"/>
      <c r="E49" s="151" t="s">
        <v>381</v>
      </c>
      <c r="F49" s="185"/>
      <c r="G49" s="132"/>
      <c r="H49" s="190"/>
      <c r="I49" s="190"/>
      <c r="J49" s="191"/>
      <c r="K49" s="136">
        <f t="shared" si="1"/>
        <v>0</v>
      </c>
      <c r="M49" s="141"/>
    </row>
    <row r="50" spans="1:13" x14ac:dyDescent="0.25">
      <c r="A50" s="103" t="s">
        <v>210</v>
      </c>
      <c r="B50" s="183"/>
      <c r="C50" s="117" t="s">
        <v>200</v>
      </c>
      <c r="D50" s="194"/>
      <c r="E50" s="151" t="s">
        <v>381</v>
      </c>
      <c r="F50" s="185"/>
      <c r="G50" s="132"/>
      <c r="H50" s="190"/>
      <c r="I50" s="190"/>
      <c r="J50" s="191"/>
      <c r="K50" s="136">
        <f t="shared" si="1"/>
        <v>0</v>
      </c>
      <c r="M50" s="141"/>
    </row>
    <row r="51" spans="1:13" x14ac:dyDescent="0.25">
      <c r="A51" s="103" t="s">
        <v>210</v>
      </c>
      <c r="B51" s="183"/>
      <c r="C51" s="117" t="s">
        <v>201</v>
      </c>
      <c r="D51" s="194"/>
      <c r="E51" s="151" t="s">
        <v>381</v>
      </c>
      <c r="F51" s="185"/>
      <c r="G51" s="132"/>
      <c r="H51" s="190"/>
      <c r="I51" s="190"/>
      <c r="J51" s="191"/>
      <c r="K51" s="136">
        <f t="shared" si="1"/>
        <v>0</v>
      </c>
      <c r="M51" s="141"/>
    </row>
    <row r="52" spans="1:13" x14ac:dyDescent="0.25">
      <c r="A52" s="103" t="s">
        <v>210</v>
      </c>
      <c r="B52" s="183"/>
      <c r="C52" s="117" t="s">
        <v>202</v>
      </c>
      <c r="D52" s="194"/>
      <c r="E52" s="151" t="s">
        <v>381</v>
      </c>
      <c r="F52" s="185"/>
      <c r="G52" s="132"/>
      <c r="H52" s="190"/>
      <c r="I52" s="190"/>
      <c r="J52" s="191"/>
      <c r="K52" s="136">
        <f t="shared" si="1"/>
        <v>0</v>
      </c>
      <c r="M52" s="141"/>
    </row>
    <row r="53" spans="1:13" ht="17.25" thickBot="1" x14ac:dyDescent="0.3">
      <c r="A53" s="27"/>
      <c r="B53" s="49"/>
      <c r="C53" s="110"/>
      <c r="D53" s="275"/>
      <c r="E53" s="275"/>
      <c r="F53" s="109"/>
      <c r="G53" s="28"/>
      <c r="H53" s="111"/>
      <c r="I53" s="111"/>
      <c r="J53" s="94"/>
      <c r="K53" s="137">
        <f>SUM(K33:K52)</f>
        <v>56700</v>
      </c>
      <c r="M53" s="141"/>
    </row>
    <row r="54" spans="1:13" ht="17.25" thickTop="1" x14ac:dyDescent="0.25">
      <c r="A54" s="51"/>
      <c r="C54" s="27"/>
      <c r="D54" s="49"/>
      <c r="E54" s="49"/>
      <c r="F54" s="110"/>
      <c r="G54" s="275"/>
      <c r="H54" s="109"/>
      <c r="I54" s="109"/>
      <c r="J54" s="28"/>
      <c r="M54" s="141"/>
    </row>
    <row r="55" spans="1:13" ht="21" x14ac:dyDescent="0.35">
      <c r="A55" s="432" t="s">
        <v>214</v>
      </c>
      <c r="B55" s="432"/>
      <c r="C55" s="432"/>
      <c r="D55" s="432"/>
      <c r="E55" s="432"/>
      <c r="F55" s="432"/>
      <c r="G55" s="432"/>
      <c r="H55" s="432"/>
      <c r="I55" s="432"/>
      <c r="J55" s="432"/>
      <c r="K55" s="277"/>
      <c r="L55" s="29"/>
      <c r="M55" s="141"/>
    </row>
    <row r="56" spans="1:13" ht="47.25" x14ac:dyDescent="0.25">
      <c r="A56" s="119" t="s">
        <v>175</v>
      </c>
      <c r="B56" s="119" t="s">
        <v>176</v>
      </c>
      <c r="C56" s="119" t="s">
        <v>177</v>
      </c>
      <c r="D56" s="119" t="s">
        <v>215</v>
      </c>
      <c r="E56" s="119" t="s">
        <v>365</v>
      </c>
      <c r="F56" s="119" t="s">
        <v>178</v>
      </c>
      <c r="G56" s="119" t="s">
        <v>52</v>
      </c>
      <c r="H56" s="119" t="s">
        <v>383</v>
      </c>
      <c r="I56" s="119" t="s">
        <v>207</v>
      </c>
      <c r="J56" s="119" t="s">
        <v>216</v>
      </c>
      <c r="K56" s="120" t="s">
        <v>182</v>
      </c>
      <c r="L56" s="121" t="s">
        <v>147</v>
      </c>
      <c r="M56" s="121" t="s">
        <v>217</v>
      </c>
    </row>
    <row r="57" spans="1:13" x14ac:dyDescent="0.25">
      <c r="A57" s="103" t="s">
        <v>218</v>
      </c>
      <c r="B57" s="182"/>
      <c r="C57" s="117" t="s">
        <v>151</v>
      </c>
      <c r="D57" s="194"/>
      <c r="E57" s="151" t="s">
        <v>381</v>
      </c>
      <c r="F57" s="184" t="s">
        <v>186</v>
      </c>
      <c r="G57" s="113" t="s">
        <v>211</v>
      </c>
      <c r="H57" s="187">
        <v>1</v>
      </c>
      <c r="I57" s="187"/>
      <c r="J57" s="187"/>
      <c r="K57" s="136">
        <f>I57*J57</f>
        <v>0</v>
      </c>
      <c r="L57" s="2" t="str">
        <f>'Title IV - Program Plan - SHS'!B6</f>
        <v>[Enter SHS Strategy #1]</v>
      </c>
      <c r="M57" s="142">
        <f ca="1">SUMIF(G57:K76,L57,K57:K76)</f>
        <v>0</v>
      </c>
    </row>
    <row r="58" spans="1:13" x14ac:dyDescent="0.25">
      <c r="A58" s="103" t="s">
        <v>218</v>
      </c>
      <c r="B58" s="183"/>
      <c r="C58" s="117" t="s">
        <v>153</v>
      </c>
      <c r="D58" s="194"/>
      <c r="E58" s="151" t="s">
        <v>381</v>
      </c>
      <c r="F58" s="185" t="s">
        <v>186</v>
      </c>
      <c r="G58" s="118" t="s">
        <v>188</v>
      </c>
      <c r="H58" s="190">
        <v>1</v>
      </c>
      <c r="I58" s="190"/>
      <c r="J58" s="190"/>
      <c r="K58" s="136">
        <f t="shared" ref="K58:K75" si="3">I58*J58</f>
        <v>0</v>
      </c>
      <c r="L58" s="2" t="str">
        <f>'Title IV - Program Plan - SHS'!B7</f>
        <v>[Enter SHS Strategy #2]</v>
      </c>
      <c r="M58" s="142">
        <f ca="1">SUMIF(G58:K76,L58,K58:K77)</f>
        <v>0</v>
      </c>
    </row>
    <row r="59" spans="1:13" x14ac:dyDescent="0.25">
      <c r="A59" s="103" t="s">
        <v>218</v>
      </c>
      <c r="B59" s="183"/>
      <c r="C59" s="117" t="s">
        <v>155</v>
      </c>
      <c r="D59" s="194"/>
      <c r="E59" s="151" t="s">
        <v>381</v>
      </c>
      <c r="F59" s="185" t="s">
        <v>186</v>
      </c>
      <c r="G59" s="118" t="s">
        <v>190</v>
      </c>
      <c r="H59" s="190">
        <v>1</v>
      </c>
      <c r="I59" s="190"/>
      <c r="J59" s="190"/>
      <c r="K59" s="136">
        <f t="shared" si="3"/>
        <v>0</v>
      </c>
      <c r="L59" s="2" t="str">
        <f>'Title IV - Program Plan - SHS'!B8</f>
        <v>[Enter SHS Strategy #3]</v>
      </c>
      <c r="M59" s="142">
        <f ca="1">SUMIF(F59:K77,L59,K59:K77)</f>
        <v>0</v>
      </c>
    </row>
    <row r="60" spans="1:13" x14ac:dyDescent="0.25">
      <c r="A60" s="103" t="s">
        <v>218</v>
      </c>
      <c r="B60" s="183"/>
      <c r="C60" s="117" t="s">
        <v>157</v>
      </c>
      <c r="D60" s="194"/>
      <c r="E60" s="151" t="s">
        <v>381</v>
      </c>
      <c r="F60" s="185" t="s">
        <v>192</v>
      </c>
      <c r="G60" s="118" t="s">
        <v>158</v>
      </c>
      <c r="H60" s="190"/>
      <c r="I60" s="190"/>
      <c r="J60" s="190"/>
      <c r="K60" s="136">
        <f t="shared" si="3"/>
        <v>0</v>
      </c>
      <c r="L60" s="2" t="str">
        <f>'Title IV - Program Plan - SHS'!B9</f>
        <v>[Enter SHS Strategy #4]</v>
      </c>
      <c r="M60" s="142">
        <f ca="1">SUMIF(F60:K77,L60,K60:K77)</f>
        <v>0</v>
      </c>
    </row>
    <row r="61" spans="1:13" x14ac:dyDescent="0.25">
      <c r="A61" s="103" t="s">
        <v>218</v>
      </c>
      <c r="B61" s="183"/>
      <c r="C61" s="117" t="s">
        <v>159</v>
      </c>
      <c r="D61" s="194"/>
      <c r="E61" s="151" t="s">
        <v>381</v>
      </c>
      <c r="F61" s="185"/>
      <c r="G61" s="118"/>
      <c r="H61" s="190"/>
      <c r="I61" s="190"/>
      <c r="J61" s="190"/>
      <c r="K61" s="136">
        <f t="shared" si="3"/>
        <v>0</v>
      </c>
      <c r="L61" s="2" t="str">
        <f>'Title IV - Program Plan - SHS'!B10</f>
        <v>[Enter SHS Strategy #5]</v>
      </c>
      <c r="M61" s="142">
        <f t="shared" ref="M61:M66" ca="1" si="4">SUMIF(F61:J78,L61,J61:J78)</f>
        <v>0</v>
      </c>
    </row>
    <row r="62" spans="1:13" x14ac:dyDescent="0.25">
      <c r="A62" s="103" t="s">
        <v>218</v>
      </c>
      <c r="B62" s="183"/>
      <c r="C62" s="117" t="s">
        <v>161</v>
      </c>
      <c r="D62" s="194"/>
      <c r="E62" s="151" t="s">
        <v>381</v>
      </c>
      <c r="F62" s="185"/>
      <c r="G62" s="118"/>
      <c r="H62" s="190"/>
      <c r="I62" s="190"/>
      <c r="J62" s="190"/>
      <c r="K62" s="136">
        <f t="shared" si="3"/>
        <v>0</v>
      </c>
      <c r="L62" s="2" t="str">
        <f>'Title IV - Program Plan - SHS'!B11</f>
        <v>[Enter SHS Strategy #6]</v>
      </c>
      <c r="M62" s="142">
        <f t="shared" ca="1" si="4"/>
        <v>0</v>
      </c>
    </row>
    <row r="63" spans="1:13" x14ac:dyDescent="0.25">
      <c r="A63" s="103" t="s">
        <v>218</v>
      </c>
      <c r="B63" s="183"/>
      <c r="C63" s="117" t="s">
        <v>163</v>
      </c>
      <c r="D63" s="194"/>
      <c r="E63" s="151" t="s">
        <v>381</v>
      </c>
      <c r="F63" s="185"/>
      <c r="G63" s="118"/>
      <c r="H63" s="190"/>
      <c r="I63" s="190"/>
      <c r="J63" s="190"/>
      <c r="K63" s="136">
        <f t="shared" si="3"/>
        <v>0</v>
      </c>
      <c r="L63" s="2" t="str">
        <f>'Title IV - Program Plan - SHS'!B12</f>
        <v>[Enter SHS Strategy #7]</v>
      </c>
      <c r="M63" s="142">
        <f t="shared" ca="1" si="4"/>
        <v>0</v>
      </c>
    </row>
    <row r="64" spans="1:13" x14ac:dyDescent="0.25">
      <c r="A64" s="103" t="s">
        <v>218</v>
      </c>
      <c r="B64" s="183"/>
      <c r="C64" s="117" t="s">
        <v>165</v>
      </c>
      <c r="D64" s="194"/>
      <c r="E64" s="151" t="s">
        <v>381</v>
      </c>
      <c r="F64" s="185"/>
      <c r="G64" s="118"/>
      <c r="H64" s="190"/>
      <c r="I64" s="190"/>
      <c r="J64" s="190"/>
      <c r="K64" s="136">
        <f t="shared" si="3"/>
        <v>0</v>
      </c>
      <c r="L64" s="2" t="str">
        <f>'Title IV - Program Plan - SHS'!B13</f>
        <v>[Enter SHS Strategy #8]</v>
      </c>
      <c r="M64" s="142">
        <f t="shared" ca="1" si="4"/>
        <v>0</v>
      </c>
    </row>
    <row r="65" spans="1:13" x14ac:dyDescent="0.25">
      <c r="A65" s="103" t="s">
        <v>218</v>
      </c>
      <c r="B65" s="183"/>
      <c r="C65" s="117" t="s">
        <v>167</v>
      </c>
      <c r="D65" s="194"/>
      <c r="E65" s="151" t="s">
        <v>381</v>
      </c>
      <c r="F65" s="185"/>
      <c r="G65" s="118"/>
      <c r="H65" s="190"/>
      <c r="I65" s="190"/>
      <c r="J65" s="190"/>
      <c r="K65" s="136">
        <f t="shared" si="3"/>
        <v>0</v>
      </c>
      <c r="L65" s="2" t="str">
        <f>'Title IV - Program Plan - SHS'!B14</f>
        <v>[Enter SHS Strategy #9]</v>
      </c>
      <c r="M65" s="142">
        <f t="shared" ca="1" si="4"/>
        <v>0</v>
      </c>
    </row>
    <row r="66" spans="1:13" x14ac:dyDescent="0.25">
      <c r="A66" s="103" t="s">
        <v>218</v>
      </c>
      <c r="B66" s="183"/>
      <c r="C66" s="117" t="s">
        <v>169</v>
      </c>
      <c r="D66" s="194"/>
      <c r="E66" s="151" t="s">
        <v>381</v>
      </c>
      <c r="F66" s="185"/>
      <c r="G66" s="118"/>
      <c r="H66" s="190"/>
      <c r="I66" s="190"/>
      <c r="J66" s="190"/>
      <c r="K66" s="136">
        <f t="shared" si="3"/>
        <v>0</v>
      </c>
      <c r="L66" s="2" t="str">
        <f>'Title IV - Program Plan - SHS'!B15</f>
        <v>[Enter SHS Strategy #10]</v>
      </c>
      <c r="M66" s="142">
        <f t="shared" ca="1" si="4"/>
        <v>0</v>
      </c>
    </row>
    <row r="67" spans="1:13" x14ac:dyDescent="0.25">
      <c r="A67" s="103" t="s">
        <v>218</v>
      </c>
      <c r="B67" s="183"/>
      <c r="C67" s="117" t="s">
        <v>193</v>
      </c>
      <c r="D67" s="194"/>
      <c r="E67" s="151" t="s">
        <v>381</v>
      </c>
      <c r="F67" s="185"/>
      <c r="G67" s="118"/>
      <c r="H67" s="190"/>
      <c r="I67" s="190"/>
      <c r="J67" s="190"/>
      <c r="K67" s="136">
        <f t="shared" si="3"/>
        <v>0</v>
      </c>
      <c r="M67" s="141"/>
    </row>
    <row r="68" spans="1:13" x14ac:dyDescent="0.25">
      <c r="A68" s="103" t="s">
        <v>218</v>
      </c>
      <c r="B68" s="183"/>
      <c r="C68" s="117" t="s">
        <v>194</v>
      </c>
      <c r="D68" s="194"/>
      <c r="E68" s="151" t="s">
        <v>381</v>
      </c>
      <c r="F68" s="185"/>
      <c r="G68" s="118"/>
      <c r="H68" s="190"/>
      <c r="I68" s="190"/>
      <c r="J68" s="190"/>
      <c r="K68" s="136">
        <f t="shared" si="3"/>
        <v>0</v>
      </c>
      <c r="M68" s="141"/>
    </row>
    <row r="69" spans="1:13" x14ac:dyDescent="0.25">
      <c r="A69" s="103" t="s">
        <v>218</v>
      </c>
      <c r="B69" s="183"/>
      <c r="C69" s="117" t="s">
        <v>195</v>
      </c>
      <c r="D69" s="194"/>
      <c r="E69" s="151" t="s">
        <v>381</v>
      </c>
      <c r="F69" s="185"/>
      <c r="G69" s="118"/>
      <c r="H69" s="190"/>
      <c r="I69" s="190"/>
      <c r="J69" s="190"/>
      <c r="K69" s="136">
        <f t="shared" si="3"/>
        <v>0</v>
      </c>
      <c r="M69" s="141"/>
    </row>
    <row r="70" spans="1:13" x14ac:dyDescent="0.25">
      <c r="A70" s="103" t="s">
        <v>218</v>
      </c>
      <c r="B70" s="183"/>
      <c r="C70" s="117" t="s">
        <v>196</v>
      </c>
      <c r="D70" s="194"/>
      <c r="E70" s="151" t="s">
        <v>381</v>
      </c>
      <c r="F70" s="185"/>
      <c r="G70" s="118"/>
      <c r="H70" s="190"/>
      <c r="I70" s="190"/>
      <c r="J70" s="190"/>
      <c r="K70" s="136">
        <f t="shared" si="3"/>
        <v>0</v>
      </c>
      <c r="M70" s="141"/>
    </row>
    <row r="71" spans="1:13" x14ac:dyDescent="0.25">
      <c r="A71" s="103" t="s">
        <v>218</v>
      </c>
      <c r="B71" s="183"/>
      <c r="C71" s="117" t="s">
        <v>197</v>
      </c>
      <c r="D71" s="194"/>
      <c r="E71" s="151" t="s">
        <v>381</v>
      </c>
      <c r="F71" s="185"/>
      <c r="G71" s="118"/>
      <c r="H71" s="190"/>
      <c r="I71" s="190"/>
      <c r="J71" s="190"/>
      <c r="K71" s="136">
        <f t="shared" si="3"/>
        <v>0</v>
      </c>
      <c r="M71" s="141"/>
    </row>
    <row r="72" spans="1:13" x14ac:dyDescent="0.25">
      <c r="A72" s="103" t="s">
        <v>218</v>
      </c>
      <c r="B72" s="183"/>
      <c r="C72" s="117" t="s">
        <v>198</v>
      </c>
      <c r="D72" s="194"/>
      <c r="E72" s="151" t="s">
        <v>381</v>
      </c>
      <c r="F72" s="185"/>
      <c r="G72" s="118"/>
      <c r="H72" s="190"/>
      <c r="I72" s="190"/>
      <c r="J72" s="190"/>
      <c r="K72" s="136">
        <f t="shared" si="3"/>
        <v>0</v>
      </c>
      <c r="M72" s="141"/>
    </row>
    <row r="73" spans="1:13" x14ac:dyDescent="0.25">
      <c r="A73" s="103" t="s">
        <v>218</v>
      </c>
      <c r="B73" s="183"/>
      <c r="C73" s="117" t="s">
        <v>199</v>
      </c>
      <c r="D73" s="194"/>
      <c r="E73" s="151" t="s">
        <v>381</v>
      </c>
      <c r="F73" s="185"/>
      <c r="G73" s="118"/>
      <c r="H73" s="190"/>
      <c r="I73" s="190"/>
      <c r="J73" s="190"/>
      <c r="K73" s="136">
        <f t="shared" si="3"/>
        <v>0</v>
      </c>
      <c r="M73" s="141"/>
    </row>
    <row r="74" spans="1:13" x14ac:dyDescent="0.25">
      <c r="A74" s="103" t="s">
        <v>218</v>
      </c>
      <c r="B74" s="183"/>
      <c r="C74" s="117" t="s">
        <v>200</v>
      </c>
      <c r="D74" s="194"/>
      <c r="E74" s="151" t="s">
        <v>381</v>
      </c>
      <c r="F74" s="185"/>
      <c r="G74" s="118"/>
      <c r="H74" s="190"/>
      <c r="I74" s="190"/>
      <c r="J74" s="190"/>
      <c r="K74" s="136">
        <f t="shared" si="3"/>
        <v>0</v>
      </c>
      <c r="M74" s="141"/>
    </row>
    <row r="75" spans="1:13" x14ac:dyDescent="0.25">
      <c r="A75" s="103" t="s">
        <v>218</v>
      </c>
      <c r="B75" s="183"/>
      <c r="C75" s="117" t="s">
        <v>201</v>
      </c>
      <c r="D75" s="194"/>
      <c r="E75" s="151" t="s">
        <v>381</v>
      </c>
      <c r="F75" s="185"/>
      <c r="G75" s="118"/>
      <c r="H75" s="190"/>
      <c r="I75" s="190"/>
      <c r="J75" s="190"/>
      <c r="K75" s="136">
        <f t="shared" si="3"/>
        <v>0</v>
      </c>
      <c r="M75" s="141"/>
    </row>
    <row r="76" spans="1:13" x14ac:dyDescent="0.25">
      <c r="A76" s="103" t="s">
        <v>218</v>
      </c>
      <c r="B76" s="183"/>
      <c r="C76" s="117" t="s">
        <v>202</v>
      </c>
      <c r="D76" s="194"/>
      <c r="E76" s="151" t="s">
        <v>381</v>
      </c>
      <c r="F76" s="185"/>
      <c r="G76" s="118"/>
      <c r="H76" s="190"/>
      <c r="I76" s="190"/>
      <c r="J76" s="190"/>
      <c r="K76" s="138"/>
      <c r="M76" s="141"/>
    </row>
    <row r="77" spans="1:13" ht="17.25" thickBot="1" x14ac:dyDescent="0.3">
      <c r="A77" s="27"/>
      <c r="B77" s="49"/>
      <c r="C77" s="110"/>
      <c r="D77" s="275"/>
      <c r="E77" s="275"/>
      <c r="F77" s="109"/>
      <c r="G77" s="28"/>
      <c r="H77" s="111"/>
      <c r="I77" s="111"/>
      <c r="J77" s="111"/>
      <c r="K77" s="137">
        <f>SUM(K57:K76)</f>
        <v>0</v>
      </c>
      <c r="M77" s="141"/>
    </row>
    <row r="78" spans="1:13" ht="15.75" thickTop="1" x14ac:dyDescent="0.25">
      <c r="A78" s="51"/>
      <c r="F78" s="31"/>
      <c r="G78" s="154"/>
      <c r="H78" s="93"/>
      <c r="I78" s="93"/>
      <c r="J78" s="94"/>
      <c r="M78" s="141"/>
    </row>
    <row r="79" spans="1:13" ht="21" x14ac:dyDescent="0.35">
      <c r="A79" s="432" t="s">
        <v>219</v>
      </c>
      <c r="B79" s="432"/>
      <c r="C79" s="432"/>
      <c r="D79" s="432"/>
      <c r="E79" s="432"/>
      <c r="F79" s="432"/>
      <c r="G79" s="432"/>
      <c r="H79" s="432"/>
      <c r="I79" s="432"/>
      <c r="J79" s="432"/>
      <c r="K79" s="433"/>
      <c r="L79" s="433"/>
      <c r="M79" s="141"/>
    </row>
    <row r="80" spans="1:13" ht="47.25" x14ac:dyDescent="0.25">
      <c r="A80" s="122" t="s">
        <v>175</v>
      </c>
      <c r="B80" s="119" t="s">
        <v>176</v>
      </c>
      <c r="C80" s="119" t="s">
        <v>177</v>
      </c>
      <c r="D80" s="119" t="s">
        <v>215</v>
      </c>
      <c r="E80" s="119" t="s">
        <v>365</v>
      </c>
      <c r="F80" s="119" t="s">
        <v>178</v>
      </c>
      <c r="G80" s="119" t="s">
        <v>52</v>
      </c>
      <c r="H80" s="119" t="s">
        <v>206</v>
      </c>
      <c r="I80" s="119" t="s">
        <v>207</v>
      </c>
      <c r="J80" s="119" t="s">
        <v>208</v>
      </c>
      <c r="K80" s="120" t="s">
        <v>182</v>
      </c>
      <c r="L80" s="121" t="s">
        <v>147</v>
      </c>
      <c r="M80" s="121" t="s">
        <v>220</v>
      </c>
    </row>
    <row r="81" spans="1:13" x14ac:dyDescent="0.25">
      <c r="A81" s="103" t="s">
        <v>221</v>
      </c>
      <c r="B81" s="182"/>
      <c r="C81" s="117" t="s">
        <v>151</v>
      </c>
      <c r="D81" s="194"/>
      <c r="E81" s="151" t="s">
        <v>381</v>
      </c>
      <c r="F81" s="184" t="s">
        <v>186</v>
      </c>
      <c r="G81" s="113" t="s">
        <v>370</v>
      </c>
      <c r="H81" s="186" t="s">
        <v>300</v>
      </c>
      <c r="I81" s="187">
        <v>1</v>
      </c>
      <c r="J81" s="187"/>
      <c r="K81" s="139">
        <f>I81*J81</f>
        <v>0</v>
      </c>
      <c r="L81" s="2" t="str">
        <f>'Title IV - Program Plan - SHS'!B6</f>
        <v>[Enter SHS Strategy #1]</v>
      </c>
      <c r="M81" s="142">
        <f ca="1">SUMIF(G81:K100,L81,K81:K100)</f>
        <v>0</v>
      </c>
    </row>
    <row r="82" spans="1:13" x14ac:dyDescent="0.25">
      <c r="A82" s="103" t="s">
        <v>221</v>
      </c>
      <c r="B82" s="183"/>
      <c r="C82" s="117" t="s">
        <v>153</v>
      </c>
      <c r="D82" s="194"/>
      <c r="E82" s="151" t="s">
        <v>381</v>
      </c>
      <c r="F82" s="185" t="s">
        <v>186</v>
      </c>
      <c r="G82" s="118" t="s">
        <v>188</v>
      </c>
      <c r="H82" s="189" t="s">
        <v>191</v>
      </c>
      <c r="I82" s="190">
        <v>1</v>
      </c>
      <c r="J82" s="190"/>
      <c r="K82" s="139">
        <f t="shared" ref="K82:K100" si="5">I82*J82</f>
        <v>0</v>
      </c>
      <c r="L82" s="2" t="str">
        <f>'Title IV - Program Plan - SHS'!B7</f>
        <v>[Enter SHS Strategy #2]</v>
      </c>
      <c r="M82" s="142">
        <f ca="1">SUMIF(G82:K100,L82,K101:K101)</f>
        <v>0</v>
      </c>
    </row>
    <row r="83" spans="1:13" x14ac:dyDescent="0.25">
      <c r="A83" s="103" t="s">
        <v>221</v>
      </c>
      <c r="B83" s="183"/>
      <c r="C83" s="117" t="s">
        <v>155</v>
      </c>
      <c r="D83" s="194"/>
      <c r="E83" s="151" t="s">
        <v>381</v>
      </c>
      <c r="F83" s="185" t="s">
        <v>186</v>
      </c>
      <c r="G83" s="118" t="s">
        <v>369</v>
      </c>
      <c r="H83" s="189" t="s">
        <v>191</v>
      </c>
      <c r="I83" s="190">
        <v>1</v>
      </c>
      <c r="J83" s="190"/>
      <c r="K83" s="139">
        <f t="shared" si="5"/>
        <v>0</v>
      </c>
      <c r="L83" s="2" t="str">
        <f>'Title IV - Program Plan - SHS'!B8</f>
        <v>[Enter SHS Strategy #3]</v>
      </c>
      <c r="M83" s="142">
        <f ca="1">SUMIF(F83:J102,L83,J83:J102)</f>
        <v>0</v>
      </c>
    </row>
    <row r="84" spans="1:13" x14ac:dyDescent="0.25">
      <c r="A84" s="103" t="s">
        <v>221</v>
      </c>
      <c r="B84" s="183"/>
      <c r="C84" s="117" t="s">
        <v>157</v>
      </c>
      <c r="D84" s="194"/>
      <c r="E84" s="151" t="s">
        <v>381</v>
      </c>
      <c r="F84" s="185" t="s">
        <v>192</v>
      </c>
      <c r="G84" s="118" t="s">
        <v>158</v>
      </c>
      <c r="H84" s="189" t="s">
        <v>191</v>
      </c>
      <c r="I84" s="190"/>
      <c r="J84" s="190"/>
      <c r="K84" s="139">
        <f t="shared" si="5"/>
        <v>0</v>
      </c>
      <c r="L84" s="2" t="str">
        <f>'Title IV - Program Plan - SHS'!B9</f>
        <v>[Enter SHS Strategy #4]</v>
      </c>
      <c r="M84" s="142">
        <f ca="1">SUMIF(F84:J103,L84,J84:J103)</f>
        <v>0</v>
      </c>
    </row>
    <row r="85" spans="1:13" ht="16.5" x14ac:dyDescent="0.25">
      <c r="A85" s="103" t="s">
        <v>221</v>
      </c>
      <c r="B85" s="183"/>
      <c r="C85" s="117" t="s">
        <v>159</v>
      </c>
      <c r="D85" s="194"/>
      <c r="E85" s="151" t="s">
        <v>381</v>
      </c>
      <c r="F85" s="185"/>
      <c r="G85" s="118"/>
      <c r="H85" s="192"/>
      <c r="I85" s="190"/>
      <c r="J85" s="190"/>
      <c r="K85" s="139">
        <f t="shared" si="5"/>
        <v>0</v>
      </c>
      <c r="L85" s="2" t="str">
        <f>'Title IV - Program Plan - SHS'!B10</f>
        <v>[Enter SHS Strategy #5]</v>
      </c>
      <c r="M85" s="142">
        <f t="shared" ref="M85:M90" ca="1" si="6">SUMIF(F85:J103,L85,J85:J103)</f>
        <v>0</v>
      </c>
    </row>
    <row r="86" spans="1:13" ht="16.5" x14ac:dyDescent="0.25">
      <c r="A86" s="103" t="s">
        <v>221</v>
      </c>
      <c r="B86" s="183"/>
      <c r="C86" s="117" t="s">
        <v>161</v>
      </c>
      <c r="D86" s="194"/>
      <c r="E86" s="151" t="s">
        <v>381</v>
      </c>
      <c r="F86" s="185"/>
      <c r="G86" s="118"/>
      <c r="H86" s="192"/>
      <c r="I86" s="190"/>
      <c r="J86" s="190"/>
      <c r="K86" s="139">
        <f t="shared" si="5"/>
        <v>0</v>
      </c>
      <c r="L86" s="2" t="str">
        <f>'Title IV - Program Plan - SHS'!B11</f>
        <v>[Enter SHS Strategy #6]</v>
      </c>
      <c r="M86" s="142">
        <f t="shared" ca="1" si="6"/>
        <v>0</v>
      </c>
    </row>
    <row r="87" spans="1:13" ht="16.5" x14ac:dyDescent="0.25">
      <c r="A87" s="103" t="s">
        <v>221</v>
      </c>
      <c r="B87" s="183"/>
      <c r="C87" s="117" t="s">
        <v>163</v>
      </c>
      <c r="D87" s="194"/>
      <c r="E87" s="151" t="s">
        <v>381</v>
      </c>
      <c r="F87" s="185"/>
      <c r="G87" s="118"/>
      <c r="H87" s="192"/>
      <c r="I87" s="190"/>
      <c r="J87" s="190"/>
      <c r="K87" s="139">
        <f t="shared" si="5"/>
        <v>0</v>
      </c>
      <c r="L87" s="2" t="str">
        <f>'Title IV - Program Plan - SHS'!B12</f>
        <v>[Enter SHS Strategy #7]</v>
      </c>
      <c r="M87" s="142">
        <f t="shared" ca="1" si="6"/>
        <v>0</v>
      </c>
    </row>
    <row r="88" spans="1:13" ht="16.5" x14ac:dyDescent="0.25">
      <c r="A88" s="103" t="s">
        <v>221</v>
      </c>
      <c r="B88" s="183"/>
      <c r="C88" s="117" t="s">
        <v>165</v>
      </c>
      <c r="D88" s="194"/>
      <c r="E88" s="151" t="s">
        <v>381</v>
      </c>
      <c r="F88" s="185"/>
      <c r="G88" s="118"/>
      <c r="H88" s="192"/>
      <c r="I88" s="190"/>
      <c r="J88" s="190"/>
      <c r="K88" s="139">
        <f t="shared" si="5"/>
        <v>0</v>
      </c>
      <c r="L88" s="2" t="str">
        <f>'Title IV - Program Plan - SHS'!B13</f>
        <v>[Enter SHS Strategy #8]</v>
      </c>
      <c r="M88" s="142">
        <f t="shared" ca="1" si="6"/>
        <v>0</v>
      </c>
    </row>
    <row r="89" spans="1:13" ht="16.5" x14ac:dyDescent="0.25">
      <c r="A89" s="103" t="s">
        <v>221</v>
      </c>
      <c r="B89" s="183"/>
      <c r="C89" s="117" t="s">
        <v>167</v>
      </c>
      <c r="D89" s="194"/>
      <c r="E89" s="151" t="s">
        <v>381</v>
      </c>
      <c r="F89" s="185"/>
      <c r="G89" s="118"/>
      <c r="H89" s="192"/>
      <c r="I89" s="190"/>
      <c r="J89" s="190"/>
      <c r="K89" s="139">
        <f t="shared" si="5"/>
        <v>0</v>
      </c>
      <c r="L89" s="2" t="str">
        <f>'Title IV - Program Plan - SHS'!B14</f>
        <v>[Enter SHS Strategy #9]</v>
      </c>
      <c r="M89" s="142">
        <f t="shared" ca="1" si="6"/>
        <v>0</v>
      </c>
    </row>
    <row r="90" spans="1:13" ht="16.5" x14ac:dyDescent="0.25">
      <c r="A90" s="103" t="s">
        <v>221</v>
      </c>
      <c r="B90" s="183"/>
      <c r="C90" s="117" t="s">
        <v>169</v>
      </c>
      <c r="D90" s="194"/>
      <c r="E90" s="151" t="s">
        <v>381</v>
      </c>
      <c r="F90" s="185"/>
      <c r="G90" s="118"/>
      <c r="H90" s="192"/>
      <c r="I90" s="190"/>
      <c r="J90" s="190"/>
      <c r="K90" s="139">
        <f t="shared" si="5"/>
        <v>0</v>
      </c>
      <c r="L90" s="2" t="str">
        <f>'Title IV - Program Plan - SHS'!B15</f>
        <v>[Enter SHS Strategy #10]</v>
      </c>
      <c r="M90" s="142">
        <f t="shared" ca="1" si="6"/>
        <v>0</v>
      </c>
    </row>
    <row r="91" spans="1:13" ht="16.5" x14ac:dyDescent="0.25">
      <c r="A91" s="103" t="s">
        <v>221</v>
      </c>
      <c r="B91" s="183"/>
      <c r="C91" s="117" t="s">
        <v>193</v>
      </c>
      <c r="D91" s="194"/>
      <c r="E91" s="151" t="s">
        <v>381</v>
      </c>
      <c r="F91" s="185"/>
      <c r="G91" s="118"/>
      <c r="H91" s="192"/>
      <c r="I91" s="190"/>
      <c r="J91" s="190"/>
      <c r="K91" s="139">
        <f t="shared" si="5"/>
        <v>0</v>
      </c>
      <c r="M91" s="141"/>
    </row>
    <row r="92" spans="1:13" ht="16.5" x14ac:dyDescent="0.25">
      <c r="A92" s="103" t="s">
        <v>221</v>
      </c>
      <c r="B92" s="183"/>
      <c r="C92" s="117" t="s">
        <v>194</v>
      </c>
      <c r="D92" s="194"/>
      <c r="E92" s="151" t="s">
        <v>381</v>
      </c>
      <c r="F92" s="185"/>
      <c r="G92" s="118"/>
      <c r="H92" s="192"/>
      <c r="I92" s="190"/>
      <c r="J92" s="190"/>
      <c r="K92" s="139">
        <f t="shared" si="5"/>
        <v>0</v>
      </c>
      <c r="M92" s="141"/>
    </row>
    <row r="93" spans="1:13" ht="16.5" x14ac:dyDescent="0.25">
      <c r="A93" s="103" t="s">
        <v>221</v>
      </c>
      <c r="B93" s="183"/>
      <c r="C93" s="117" t="s">
        <v>195</v>
      </c>
      <c r="D93" s="194"/>
      <c r="E93" s="151" t="s">
        <v>381</v>
      </c>
      <c r="F93" s="185"/>
      <c r="G93" s="118"/>
      <c r="H93" s="192"/>
      <c r="I93" s="190"/>
      <c r="J93" s="190"/>
      <c r="K93" s="139">
        <f t="shared" si="5"/>
        <v>0</v>
      </c>
      <c r="M93" s="141"/>
    </row>
    <row r="94" spans="1:13" ht="16.5" x14ac:dyDescent="0.25">
      <c r="A94" s="103" t="s">
        <v>221</v>
      </c>
      <c r="B94" s="183"/>
      <c r="C94" s="117" t="s">
        <v>196</v>
      </c>
      <c r="D94" s="194"/>
      <c r="E94" s="151" t="s">
        <v>381</v>
      </c>
      <c r="F94" s="185"/>
      <c r="G94" s="118"/>
      <c r="H94" s="192"/>
      <c r="I94" s="190"/>
      <c r="J94" s="190"/>
      <c r="K94" s="139">
        <f t="shared" si="5"/>
        <v>0</v>
      </c>
      <c r="M94" s="141"/>
    </row>
    <row r="95" spans="1:13" ht="16.5" x14ac:dyDescent="0.25">
      <c r="A95" s="103" t="s">
        <v>221</v>
      </c>
      <c r="B95" s="183"/>
      <c r="C95" s="117" t="s">
        <v>197</v>
      </c>
      <c r="D95" s="194"/>
      <c r="E95" s="151" t="s">
        <v>381</v>
      </c>
      <c r="F95" s="185"/>
      <c r="G95" s="118"/>
      <c r="H95" s="192"/>
      <c r="I95" s="190"/>
      <c r="J95" s="190"/>
      <c r="K95" s="139">
        <f t="shared" si="5"/>
        <v>0</v>
      </c>
      <c r="M95" s="141"/>
    </row>
    <row r="96" spans="1:13" ht="16.5" x14ac:dyDescent="0.25">
      <c r="A96" s="103" t="s">
        <v>221</v>
      </c>
      <c r="B96" s="183"/>
      <c r="C96" s="117" t="s">
        <v>198</v>
      </c>
      <c r="D96" s="194"/>
      <c r="E96" s="151" t="s">
        <v>381</v>
      </c>
      <c r="F96" s="185"/>
      <c r="G96" s="118"/>
      <c r="H96" s="192"/>
      <c r="I96" s="190"/>
      <c r="J96" s="190"/>
      <c r="K96" s="139">
        <f t="shared" si="5"/>
        <v>0</v>
      </c>
      <c r="M96" s="141"/>
    </row>
    <row r="97" spans="1:14" ht="16.5" x14ac:dyDescent="0.25">
      <c r="A97" s="103" t="s">
        <v>221</v>
      </c>
      <c r="B97" s="183"/>
      <c r="C97" s="117" t="s">
        <v>199</v>
      </c>
      <c r="D97" s="194"/>
      <c r="E97" s="151" t="s">
        <v>381</v>
      </c>
      <c r="F97" s="185"/>
      <c r="G97" s="118"/>
      <c r="H97" s="192"/>
      <c r="I97" s="190"/>
      <c r="J97" s="190"/>
      <c r="K97" s="139">
        <f t="shared" si="5"/>
        <v>0</v>
      </c>
      <c r="M97" s="141"/>
    </row>
    <row r="98" spans="1:14" ht="16.5" x14ac:dyDescent="0.25">
      <c r="A98" s="103" t="s">
        <v>221</v>
      </c>
      <c r="B98" s="183"/>
      <c r="C98" s="117" t="s">
        <v>200</v>
      </c>
      <c r="D98" s="194"/>
      <c r="E98" s="151" t="s">
        <v>381</v>
      </c>
      <c r="F98" s="185"/>
      <c r="G98" s="118"/>
      <c r="H98" s="192"/>
      <c r="I98" s="190"/>
      <c r="J98" s="190"/>
      <c r="K98" s="139">
        <f t="shared" si="5"/>
        <v>0</v>
      </c>
      <c r="M98" s="141"/>
    </row>
    <row r="99" spans="1:14" x14ac:dyDescent="0.25">
      <c r="A99" s="103" t="s">
        <v>221</v>
      </c>
      <c r="B99" s="183"/>
      <c r="C99" s="117" t="s">
        <v>201</v>
      </c>
      <c r="D99" s="194"/>
      <c r="E99" s="151" t="s">
        <v>381</v>
      </c>
      <c r="F99" s="185"/>
      <c r="G99" s="118"/>
      <c r="H99" s="193"/>
      <c r="I99" s="190"/>
      <c r="J99" s="190"/>
      <c r="K99" s="139">
        <f t="shared" si="5"/>
        <v>0</v>
      </c>
      <c r="M99" s="141"/>
    </row>
    <row r="100" spans="1:14" ht="16.5" x14ac:dyDescent="0.25">
      <c r="A100" s="103" t="s">
        <v>221</v>
      </c>
      <c r="B100" s="183"/>
      <c r="C100" s="117" t="s">
        <v>202</v>
      </c>
      <c r="D100" s="194"/>
      <c r="E100" s="151" t="s">
        <v>381</v>
      </c>
      <c r="F100" s="185"/>
      <c r="G100" s="118"/>
      <c r="H100" s="192"/>
      <c r="I100" s="190"/>
      <c r="J100" s="190"/>
      <c r="K100" s="139">
        <f t="shared" si="5"/>
        <v>0</v>
      </c>
      <c r="M100" s="141"/>
    </row>
    <row r="101" spans="1:14" ht="17.25" thickBot="1" x14ac:dyDescent="0.3">
      <c r="A101" s="27"/>
      <c r="B101" s="49"/>
      <c r="C101" s="110"/>
      <c r="D101" s="275"/>
      <c r="E101" s="275"/>
      <c r="F101" s="109"/>
      <c r="G101" s="28"/>
      <c r="H101" s="111"/>
      <c r="I101" s="111"/>
      <c r="J101" s="111"/>
      <c r="K101" s="137">
        <f>SUM(K81:K100)</f>
        <v>0</v>
      </c>
      <c r="M101" s="141"/>
    </row>
    <row r="102" spans="1:14" ht="15.75" thickTop="1" x14ac:dyDescent="0.25">
      <c r="A102" s="51"/>
      <c r="F102" s="31"/>
      <c r="G102" s="154"/>
      <c r="H102" s="93"/>
      <c r="I102" s="93"/>
      <c r="J102" s="94"/>
      <c r="M102" s="141"/>
    </row>
    <row r="103" spans="1:14" x14ac:dyDescent="0.25">
      <c r="A103" s="51"/>
      <c r="F103" s="31"/>
      <c r="G103" s="154"/>
      <c r="H103" s="93"/>
      <c r="I103" s="93"/>
      <c r="J103" s="94"/>
      <c r="M103" s="141"/>
    </row>
    <row r="104" spans="1:14" ht="21" x14ac:dyDescent="0.35">
      <c r="A104" s="432" t="s">
        <v>222</v>
      </c>
      <c r="B104" s="432"/>
      <c r="C104" s="432"/>
      <c r="D104" s="432"/>
      <c r="E104" s="432"/>
      <c r="F104" s="432"/>
      <c r="G104" s="432"/>
      <c r="H104" s="432"/>
      <c r="I104" s="432"/>
      <c r="J104" s="432"/>
      <c r="K104" s="433"/>
      <c r="L104" s="433"/>
      <c r="M104" s="433"/>
      <c r="N104" s="433"/>
    </row>
    <row r="105" spans="1:14" ht="47.25" x14ac:dyDescent="0.25">
      <c r="A105" s="122" t="s">
        <v>175</v>
      </c>
      <c r="B105" s="119" t="s">
        <v>176</v>
      </c>
      <c r="C105" s="119" t="s">
        <v>177</v>
      </c>
      <c r="D105" s="119" t="s">
        <v>215</v>
      </c>
      <c r="E105" s="119" t="s">
        <v>365</v>
      </c>
      <c r="F105" s="119" t="s">
        <v>178</v>
      </c>
      <c r="G105" s="119" t="s">
        <v>52</v>
      </c>
      <c r="H105" s="119" t="s">
        <v>206</v>
      </c>
      <c r="I105" s="119" t="s">
        <v>207</v>
      </c>
      <c r="J105" s="119" t="s">
        <v>216</v>
      </c>
      <c r="K105" s="120" t="s">
        <v>384</v>
      </c>
      <c r="L105" s="121" t="s">
        <v>147</v>
      </c>
      <c r="M105" s="121" t="s">
        <v>224</v>
      </c>
    </row>
    <row r="106" spans="1:14" x14ac:dyDescent="0.25">
      <c r="A106" s="103" t="s">
        <v>225</v>
      </c>
      <c r="B106" s="182"/>
      <c r="C106" s="117" t="s">
        <v>151</v>
      </c>
      <c r="D106" s="194"/>
      <c r="E106" s="151" t="s">
        <v>381</v>
      </c>
      <c r="F106" s="184" t="s">
        <v>186</v>
      </c>
      <c r="G106" s="113" t="s">
        <v>369</v>
      </c>
      <c r="H106" s="186" t="s">
        <v>300</v>
      </c>
      <c r="I106" s="187"/>
      <c r="J106" s="187"/>
      <c r="K106" s="139">
        <f>I106*J106</f>
        <v>0</v>
      </c>
      <c r="L106" s="2" t="str">
        <f>'Title IV - Program Plan - SHS'!B6</f>
        <v>[Enter SHS Strategy #1]</v>
      </c>
      <c r="M106" s="142">
        <f ca="1">SUMIF(G106:K125,L106,K106:K125)</f>
        <v>0</v>
      </c>
    </row>
    <row r="107" spans="1:14" x14ac:dyDescent="0.25">
      <c r="A107" s="103" t="s">
        <v>225</v>
      </c>
      <c r="B107" s="183"/>
      <c r="C107" s="117" t="s">
        <v>153</v>
      </c>
      <c r="D107" s="194"/>
      <c r="E107" s="151" t="s">
        <v>381</v>
      </c>
      <c r="F107" s="185" t="s">
        <v>186</v>
      </c>
      <c r="G107" s="118" t="s">
        <v>370</v>
      </c>
      <c r="H107" s="189" t="s">
        <v>191</v>
      </c>
      <c r="I107" s="190"/>
      <c r="J107" s="190"/>
      <c r="K107" s="139">
        <f t="shared" ref="K107:K125" si="7">I107*J107</f>
        <v>0</v>
      </c>
      <c r="L107" s="2" t="str">
        <f>'Title IV - Program Plan - SHS'!B7</f>
        <v>[Enter SHS Strategy #2]</v>
      </c>
      <c r="M107" s="142">
        <f ca="1">SUMIF(G107:K125,L107,K107:K126)</f>
        <v>0</v>
      </c>
    </row>
    <row r="108" spans="1:14" x14ac:dyDescent="0.25">
      <c r="A108" s="103" t="s">
        <v>225</v>
      </c>
      <c r="B108" s="183"/>
      <c r="C108" s="117" t="s">
        <v>155</v>
      </c>
      <c r="D108" s="194"/>
      <c r="E108" s="151" t="s">
        <v>381</v>
      </c>
      <c r="F108" s="185" t="s">
        <v>186</v>
      </c>
      <c r="G108" s="118" t="s">
        <v>371</v>
      </c>
      <c r="H108" s="189" t="s">
        <v>191</v>
      </c>
      <c r="I108" s="190"/>
      <c r="J108" s="190"/>
      <c r="K108" s="139">
        <f t="shared" si="7"/>
        <v>0</v>
      </c>
      <c r="L108" s="2" t="str">
        <f>'Title IV - Program Plan - SHS'!B8</f>
        <v>[Enter SHS Strategy #3]</v>
      </c>
      <c r="M108" s="142">
        <f t="shared" ref="M108:M115" ca="1" si="8">SUMIF(F108:J127,L108,J108:J127)</f>
        <v>0</v>
      </c>
    </row>
    <row r="109" spans="1:14" x14ac:dyDescent="0.25">
      <c r="A109" s="103" t="s">
        <v>225</v>
      </c>
      <c r="B109" s="183"/>
      <c r="C109" s="117" t="s">
        <v>157</v>
      </c>
      <c r="D109" s="194"/>
      <c r="E109" s="151" t="s">
        <v>381</v>
      </c>
      <c r="F109" s="185" t="s">
        <v>192</v>
      </c>
      <c r="G109" s="118" t="s">
        <v>372</v>
      </c>
      <c r="H109" s="189" t="s">
        <v>191</v>
      </c>
      <c r="I109" s="190"/>
      <c r="J109" s="190"/>
      <c r="K109" s="139">
        <f t="shared" si="7"/>
        <v>0</v>
      </c>
      <c r="L109" s="2" t="str">
        <f>'Title IV - Program Plan - SHS'!B9</f>
        <v>[Enter SHS Strategy #4]</v>
      </c>
      <c r="M109" s="142">
        <f t="shared" ca="1" si="8"/>
        <v>0</v>
      </c>
    </row>
    <row r="110" spans="1:14" ht="16.5" x14ac:dyDescent="0.25">
      <c r="A110" s="103" t="s">
        <v>225</v>
      </c>
      <c r="B110" s="183"/>
      <c r="C110" s="117" t="s">
        <v>159</v>
      </c>
      <c r="D110" s="194"/>
      <c r="E110" s="151" t="s">
        <v>381</v>
      </c>
      <c r="F110" s="185"/>
      <c r="G110" s="118"/>
      <c r="H110" s="192"/>
      <c r="I110" s="190"/>
      <c r="J110" s="190"/>
      <c r="K110" s="139">
        <f t="shared" si="7"/>
        <v>0</v>
      </c>
      <c r="L110" s="2" t="str">
        <f>'Title IV - Program Plan - SHS'!B10</f>
        <v>[Enter SHS Strategy #5]</v>
      </c>
      <c r="M110" s="142">
        <f t="shared" ca="1" si="8"/>
        <v>0</v>
      </c>
    </row>
    <row r="111" spans="1:14" ht="16.5" x14ac:dyDescent="0.25">
      <c r="A111" s="103" t="s">
        <v>225</v>
      </c>
      <c r="B111" s="183"/>
      <c r="C111" s="117" t="s">
        <v>161</v>
      </c>
      <c r="D111" s="194"/>
      <c r="E111" s="151" t="s">
        <v>381</v>
      </c>
      <c r="F111" s="185"/>
      <c r="G111" s="118"/>
      <c r="H111" s="192"/>
      <c r="I111" s="190"/>
      <c r="J111" s="190"/>
      <c r="K111" s="139">
        <f t="shared" si="7"/>
        <v>0</v>
      </c>
      <c r="L111" s="2" t="str">
        <f>'Title IV - Program Plan - SHS'!B11</f>
        <v>[Enter SHS Strategy #6]</v>
      </c>
      <c r="M111" s="142">
        <f t="shared" ca="1" si="8"/>
        <v>0</v>
      </c>
    </row>
    <row r="112" spans="1:14" ht="16.5" x14ac:dyDescent="0.25">
      <c r="A112" s="103" t="s">
        <v>225</v>
      </c>
      <c r="B112" s="183"/>
      <c r="C112" s="117" t="s">
        <v>163</v>
      </c>
      <c r="D112" s="194"/>
      <c r="E112" s="151" t="s">
        <v>381</v>
      </c>
      <c r="F112" s="185"/>
      <c r="G112" s="118"/>
      <c r="H112" s="192"/>
      <c r="I112" s="190"/>
      <c r="J112" s="190"/>
      <c r="K112" s="139">
        <f t="shared" si="7"/>
        <v>0</v>
      </c>
      <c r="L112" s="2" t="str">
        <f>'Title IV - Program Plan - SHS'!B12</f>
        <v>[Enter SHS Strategy #7]</v>
      </c>
      <c r="M112" s="142">
        <f t="shared" ca="1" si="8"/>
        <v>0</v>
      </c>
    </row>
    <row r="113" spans="1:13" ht="16.5" x14ac:dyDescent="0.25">
      <c r="A113" s="103" t="s">
        <v>225</v>
      </c>
      <c r="B113" s="183"/>
      <c r="C113" s="117" t="s">
        <v>165</v>
      </c>
      <c r="D113" s="194"/>
      <c r="E113" s="151" t="s">
        <v>381</v>
      </c>
      <c r="F113" s="185"/>
      <c r="G113" s="118"/>
      <c r="H113" s="192"/>
      <c r="I113" s="190"/>
      <c r="J113" s="190"/>
      <c r="K113" s="139">
        <f t="shared" si="7"/>
        <v>0</v>
      </c>
      <c r="L113" s="2" t="str">
        <f>'Title IV - Program Plan - SHS'!B13</f>
        <v>[Enter SHS Strategy #8]</v>
      </c>
      <c r="M113" s="142">
        <f t="shared" ca="1" si="8"/>
        <v>0</v>
      </c>
    </row>
    <row r="114" spans="1:13" ht="16.5" x14ac:dyDescent="0.25">
      <c r="A114" s="103" t="s">
        <v>225</v>
      </c>
      <c r="B114" s="183"/>
      <c r="C114" s="117" t="s">
        <v>167</v>
      </c>
      <c r="D114" s="194"/>
      <c r="E114" s="151" t="s">
        <v>381</v>
      </c>
      <c r="F114" s="185"/>
      <c r="G114" s="118"/>
      <c r="H114" s="192"/>
      <c r="I114" s="190"/>
      <c r="J114" s="190"/>
      <c r="K114" s="139">
        <f t="shared" si="7"/>
        <v>0</v>
      </c>
      <c r="L114" s="2" t="str">
        <f>'Title IV - Program Plan - SHS'!B14</f>
        <v>[Enter SHS Strategy #9]</v>
      </c>
      <c r="M114" s="142">
        <f t="shared" ca="1" si="8"/>
        <v>0</v>
      </c>
    </row>
    <row r="115" spans="1:13" ht="16.5" x14ac:dyDescent="0.25">
      <c r="A115" s="103" t="s">
        <v>225</v>
      </c>
      <c r="B115" s="183"/>
      <c r="C115" s="117" t="s">
        <v>169</v>
      </c>
      <c r="D115" s="194"/>
      <c r="E115" s="151" t="s">
        <v>381</v>
      </c>
      <c r="F115" s="185"/>
      <c r="G115" s="118"/>
      <c r="H115" s="192"/>
      <c r="I115" s="190"/>
      <c r="J115" s="190"/>
      <c r="K115" s="139">
        <f t="shared" si="7"/>
        <v>0</v>
      </c>
      <c r="L115" s="2" t="str">
        <f>'Title IV - Program Plan - SHS'!B15</f>
        <v>[Enter SHS Strategy #10]</v>
      </c>
      <c r="M115" s="142">
        <f t="shared" ca="1" si="8"/>
        <v>0</v>
      </c>
    </row>
    <row r="116" spans="1:13" ht="16.5" x14ac:dyDescent="0.25">
      <c r="A116" s="103" t="s">
        <v>225</v>
      </c>
      <c r="B116" s="183"/>
      <c r="C116" s="117" t="s">
        <v>193</v>
      </c>
      <c r="D116" s="194"/>
      <c r="E116" s="151" t="s">
        <v>381</v>
      </c>
      <c r="F116" s="185"/>
      <c r="G116" s="118"/>
      <c r="H116" s="192"/>
      <c r="I116" s="190"/>
      <c r="J116" s="190"/>
      <c r="K116" s="139">
        <f t="shared" si="7"/>
        <v>0</v>
      </c>
      <c r="M116" s="141"/>
    </row>
    <row r="117" spans="1:13" ht="16.5" x14ac:dyDescent="0.25">
      <c r="A117" s="103" t="s">
        <v>225</v>
      </c>
      <c r="B117" s="183"/>
      <c r="C117" s="117" t="s">
        <v>194</v>
      </c>
      <c r="D117" s="194"/>
      <c r="E117" s="151" t="s">
        <v>381</v>
      </c>
      <c r="F117" s="185"/>
      <c r="G117" s="118"/>
      <c r="H117" s="192"/>
      <c r="I117" s="190"/>
      <c r="J117" s="190"/>
      <c r="K117" s="139">
        <f t="shared" si="7"/>
        <v>0</v>
      </c>
      <c r="M117" s="141"/>
    </row>
    <row r="118" spans="1:13" ht="16.5" x14ac:dyDescent="0.25">
      <c r="A118" s="103" t="s">
        <v>225</v>
      </c>
      <c r="B118" s="183"/>
      <c r="C118" s="117" t="s">
        <v>195</v>
      </c>
      <c r="D118" s="194"/>
      <c r="E118" s="151" t="s">
        <v>381</v>
      </c>
      <c r="F118" s="185"/>
      <c r="G118" s="118"/>
      <c r="H118" s="192"/>
      <c r="I118" s="190"/>
      <c r="J118" s="190"/>
      <c r="K118" s="139">
        <f t="shared" si="7"/>
        <v>0</v>
      </c>
      <c r="M118" s="141"/>
    </row>
    <row r="119" spans="1:13" ht="16.5" x14ac:dyDescent="0.25">
      <c r="A119" s="103" t="s">
        <v>225</v>
      </c>
      <c r="B119" s="183"/>
      <c r="C119" s="117" t="s">
        <v>196</v>
      </c>
      <c r="D119" s="194"/>
      <c r="E119" s="151" t="s">
        <v>381</v>
      </c>
      <c r="F119" s="185"/>
      <c r="G119" s="118"/>
      <c r="H119" s="192"/>
      <c r="I119" s="190"/>
      <c r="J119" s="190"/>
      <c r="K119" s="139">
        <f t="shared" si="7"/>
        <v>0</v>
      </c>
      <c r="M119" s="141"/>
    </row>
    <row r="120" spans="1:13" ht="16.5" x14ac:dyDescent="0.25">
      <c r="A120" s="103" t="s">
        <v>225</v>
      </c>
      <c r="B120" s="183"/>
      <c r="C120" s="117" t="s">
        <v>197</v>
      </c>
      <c r="D120" s="194"/>
      <c r="E120" s="151" t="s">
        <v>381</v>
      </c>
      <c r="F120" s="185"/>
      <c r="G120" s="118"/>
      <c r="H120" s="192"/>
      <c r="I120" s="190"/>
      <c r="J120" s="190"/>
      <c r="K120" s="139">
        <f t="shared" si="7"/>
        <v>0</v>
      </c>
      <c r="M120" s="141"/>
    </row>
    <row r="121" spans="1:13" ht="16.5" x14ac:dyDescent="0.25">
      <c r="A121" s="103" t="s">
        <v>225</v>
      </c>
      <c r="B121" s="183"/>
      <c r="C121" s="117" t="s">
        <v>198</v>
      </c>
      <c r="D121" s="194"/>
      <c r="E121" s="151" t="s">
        <v>381</v>
      </c>
      <c r="F121" s="185"/>
      <c r="G121" s="118"/>
      <c r="H121" s="192"/>
      <c r="I121" s="190"/>
      <c r="J121" s="190"/>
      <c r="K121" s="139">
        <f t="shared" si="7"/>
        <v>0</v>
      </c>
      <c r="M121" s="141"/>
    </row>
    <row r="122" spans="1:13" ht="16.5" x14ac:dyDescent="0.25">
      <c r="A122" s="103" t="s">
        <v>225</v>
      </c>
      <c r="B122" s="183"/>
      <c r="C122" s="117" t="s">
        <v>199</v>
      </c>
      <c r="D122" s="194"/>
      <c r="E122" s="151" t="s">
        <v>381</v>
      </c>
      <c r="F122" s="185"/>
      <c r="G122" s="118"/>
      <c r="H122" s="192"/>
      <c r="I122" s="190"/>
      <c r="J122" s="190"/>
      <c r="K122" s="139">
        <f t="shared" si="7"/>
        <v>0</v>
      </c>
      <c r="M122" s="141"/>
    </row>
    <row r="123" spans="1:13" ht="16.5" x14ac:dyDescent="0.25">
      <c r="A123" s="103" t="s">
        <v>225</v>
      </c>
      <c r="B123" s="183"/>
      <c r="C123" s="117" t="s">
        <v>200</v>
      </c>
      <c r="D123" s="194"/>
      <c r="E123" s="151" t="s">
        <v>381</v>
      </c>
      <c r="F123" s="185"/>
      <c r="G123" s="118"/>
      <c r="H123" s="192"/>
      <c r="I123" s="190"/>
      <c r="J123" s="190"/>
      <c r="K123" s="139">
        <f t="shared" si="7"/>
        <v>0</v>
      </c>
      <c r="M123" s="141"/>
    </row>
    <row r="124" spans="1:13" x14ac:dyDescent="0.25">
      <c r="A124" s="103" t="s">
        <v>225</v>
      </c>
      <c r="B124" s="183"/>
      <c r="C124" s="117" t="s">
        <v>201</v>
      </c>
      <c r="D124" s="194"/>
      <c r="E124" s="151" t="s">
        <v>381</v>
      </c>
      <c r="F124" s="185"/>
      <c r="G124" s="118"/>
      <c r="H124" s="193"/>
      <c r="I124" s="190"/>
      <c r="J124" s="190"/>
      <c r="K124" s="139">
        <f t="shared" si="7"/>
        <v>0</v>
      </c>
      <c r="M124" s="141"/>
    </row>
    <row r="125" spans="1:13" ht="16.5" x14ac:dyDescent="0.25">
      <c r="A125" s="103" t="s">
        <v>225</v>
      </c>
      <c r="B125" s="183"/>
      <c r="C125" s="117" t="s">
        <v>202</v>
      </c>
      <c r="D125" s="194"/>
      <c r="E125" s="151" t="s">
        <v>381</v>
      </c>
      <c r="F125" s="185"/>
      <c r="G125" s="118"/>
      <c r="H125" s="192"/>
      <c r="I125" s="190"/>
      <c r="J125" s="190"/>
      <c r="K125" s="139">
        <f t="shared" si="7"/>
        <v>0</v>
      </c>
      <c r="M125" s="141"/>
    </row>
    <row r="126" spans="1:13" ht="17.25" thickBot="1" x14ac:dyDescent="0.3">
      <c r="A126" s="27"/>
      <c r="B126" s="49"/>
      <c r="C126" s="110"/>
      <c r="D126" s="275"/>
      <c r="E126" s="275"/>
      <c r="F126" s="109"/>
      <c r="G126" s="28"/>
      <c r="H126" s="111"/>
      <c r="I126" s="111"/>
      <c r="J126" s="111"/>
      <c r="K126" s="137">
        <f>SUM(K106:K125)</f>
        <v>0</v>
      </c>
      <c r="M126" s="141"/>
    </row>
    <row r="127" spans="1:13" ht="15.75" thickTop="1" x14ac:dyDescent="0.25">
      <c r="H127" s="154"/>
    </row>
  </sheetData>
  <mergeCells count="12">
    <mergeCell ref="A1:M1"/>
    <mergeCell ref="M104:N104"/>
    <mergeCell ref="A55:J55"/>
    <mergeCell ref="A79:J79"/>
    <mergeCell ref="K79:L79"/>
    <mergeCell ref="A104:J104"/>
    <mergeCell ref="K104:L104"/>
    <mergeCell ref="A2:J2"/>
    <mergeCell ref="A5:J5"/>
    <mergeCell ref="A31:J31"/>
    <mergeCell ref="A3:M4"/>
    <mergeCell ref="A29:M29"/>
  </mergeCells>
  <hyperlinks>
    <hyperlink ref="A1" location="'Application Shortcuts'!A1" display="Application Section" xr:uid="{2675B813-0C40-498A-9117-00A7EB25DB77}"/>
  </hyperlinks>
  <pageMargins left="0.25" right="0.25" top="0.75" bottom="0.75" header="0.3" footer="0.3"/>
  <pageSetup scale="8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27D760B-20A7-491C-8469-6C23A115659C}">
          <x14:formula1>
            <xm:f>Data!$A$8:$A$14</xm:f>
          </x14:formula1>
          <xm:sqref>D30:E30 E27:E28 F33:F52 D53:E53 D77:E77 G54 F57:F76 D7:D28 F81:F100 D101:E101 F106:F125 D126:E126</xm:sqref>
        </x14:dataValidation>
        <x14:dataValidation type="list" allowBlank="1" showInputMessage="1" showErrorMessage="1" xr:uid="{F927C271-A23F-450A-A2DA-CB19380ABCA4}">
          <x14:formula1>
            <xm:f>'Title IV - Program Plan - SHS'!$B$6:$B$15</xm:f>
          </x14:formula1>
          <xm:sqref>F7:F28 F126 G106:G125 F101 G81:G100 G33:G52 G57:G76 F30 H54:I54 F53 F77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BD31-A020-4605-A972-BA20F443C22F}">
  <sheetPr>
    <tabColor rgb="FF008080"/>
    <pageSetUpPr fitToPage="1"/>
  </sheetPr>
  <dimension ref="A1:D16"/>
  <sheetViews>
    <sheetView workbookViewId="0">
      <selection activeCell="A5" sqref="A1:A1048576"/>
    </sheetView>
  </sheetViews>
  <sheetFormatPr defaultRowHeight="15" x14ac:dyDescent="0.25"/>
  <cols>
    <col min="1" max="1" width="11.7109375" bestFit="1" customWidth="1"/>
    <col min="2" max="2" width="41.5703125" customWidth="1"/>
    <col min="3" max="3" width="54.140625" style="26" customWidth="1"/>
    <col min="4" max="4" width="50.28515625" customWidth="1"/>
  </cols>
  <sheetData>
    <row r="1" spans="1:4" ht="15.75" x14ac:dyDescent="0.25">
      <c r="A1" s="434"/>
      <c r="B1" s="434"/>
      <c r="C1" s="434"/>
      <c r="D1" s="173"/>
    </row>
    <row r="2" spans="1:4" ht="22.5" customHeight="1" x14ac:dyDescent="0.25">
      <c r="A2" s="489" t="s">
        <v>385</v>
      </c>
      <c r="B2" s="489"/>
      <c r="C2" s="489"/>
      <c r="D2" s="489"/>
    </row>
    <row r="3" spans="1:4" ht="333.75" customHeight="1" x14ac:dyDescent="0.25">
      <c r="A3" s="501" t="s">
        <v>386</v>
      </c>
      <c r="B3" s="428"/>
      <c r="C3" s="428"/>
      <c r="D3" s="428"/>
    </row>
    <row r="4" spans="1:4" ht="18.75" x14ac:dyDescent="0.3">
      <c r="A4" s="411"/>
      <c r="B4" s="411"/>
      <c r="C4" s="411"/>
      <c r="D4" s="411"/>
    </row>
    <row r="5" spans="1:4" ht="75" x14ac:dyDescent="0.25">
      <c r="A5" s="231" t="s">
        <v>52</v>
      </c>
      <c r="B5" s="225" t="s">
        <v>148</v>
      </c>
      <c r="C5" s="229" t="s">
        <v>149</v>
      </c>
      <c r="D5" s="230" t="s">
        <v>150</v>
      </c>
    </row>
    <row r="6" spans="1:4" x14ac:dyDescent="0.25">
      <c r="A6" s="75" t="s">
        <v>287</v>
      </c>
      <c r="B6" s="179" t="s">
        <v>387</v>
      </c>
      <c r="C6" s="180"/>
      <c r="D6" s="181"/>
    </row>
    <row r="7" spans="1:4" x14ac:dyDescent="0.25">
      <c r="A7" s="75" t="s">
        <v>288</v>
      </c>
      <c r="B7" s="179" t="s">
        <v>388</v>
      </c>
      <c r="C7" s="180"/>
      <c r="D7" s="181"/>
    </row>
    <row r="8" spans="1:4" x14ac:dyDescent="0.25">
      <c r="A8" s="75" t="s">
        <v>289</v>
      </c>
      <c r="B8" s="179" t="s">
        <v>389</v>
      </c>
      <c r="C8" s="180"/>
      <c r="D8" s="181"/>
    </row>
    <row r="9" spans="1:4" x14ac:dyDescent="0.25">
      <c r="A9" s="75" t="s">
        <v>290</v>
      </c>
      <c r="B9" s="179" t="s">
        <v>390</v>
      </c>
      <c r="C9" s="180"/>
      <c r="D9" s="181"/>
    </row>
    <row r="10" spans="1:4" x14ac:dyDescent="0.25">
      <c r="A10" s="75" t="s">
        <v>291</v>
      </c>
      <c r="B10" s="179" t="s">
        <v>391</v>
      </c>
      <c r="C10" s="180"/>
      <c r="D10" s="181"/>
    </row>
    <row r="11" spans="1:4" x14ac:dyDescent="0.25">
      <c r="A11" s="75" t="s">
        <v>292</v>
      </c>
      <c r="B11" s="179" t="s">
        <v>392</v>
      </c>
      <c r="C11" s="180"/>
      <c r="D11" s="181"/>
    </row>
    <row r="12" spans="1:4" x14ac:dyDescent="0.25">
      <c r="A12" s="75" t="s">
        <v>293</v>
      </c>
      <c r="B12" s="179" t="s">
        <v>393</v>
      </c>
      <c r="C12" s="180"/>
      <c r="D12" s="181"/>
    </row>
    <row r="13" spans="1:4" x14ac:dyDescent="0.25">
      <c r="A13" s="75" t="s">
        <v>294</v>
      </c>
      <c r="B13" s="179" t="s">
        <v>394</v>
      </c>
      <c r="C13" s="180"/>
      <c r="D13" s="181"/>
    </row>
    <row r="14" spans="1:4" x14ac:dyDescent="0.25">
      <c r="A14" s="75" t="s">
        <v>295</v>
      </c>
      <c r="B14" s="179" t="s">
        <v>395</v>
      </c>
      <c r="C14" s="180"/>
      <c r="D14" s="181"/>
    </row>
    <row r="15" spans="1:4" x14ac:dyDescent="0.25">
      <c r="A15" s="75" t="s">
        <v>296</v>
      </c>
      <c r="B15" s="179" t="s">
        <v>396</v>
      </c>
      <c r="C15" s="180"/>
      <c r="D15" s="181"/>
    </row>
    <row r="16" spans="1:4" ht="18.75" x14ac:dyDescent="0.3">
      <c r="A16" s="411"/>
      <c r="B16" s="411"/>
      <c r="C16" s="411"/>
      <c r="D16" s="411"/>
    </row>
  </sheetData>
  <mergeCells count="5">
    <mergeCell ref="A1:C1"/>
    <mergeCell ref="A2:D2"/>
    <mergeCell ref="A3:D3"/>
    <mergeCell ref="A16:D16"/>
    <mergeCell ref="A4:D4"/>
  </mergeCells>
  <pageMargins left="0.25" right="0.25" top="0.75" bottom="0.75" header="0.3" footer="0.3"/>
  <pageSetup scale="8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03F2-A68A-4FCE-871D-68EEE1804A3C}">
  <sheetPr>
    <tabColor rgb="FF008080"/>
    <pageSetUpPr fitToPage="1"/>
  </sheetPr>
  <dimension ref="A1:N127"/>
  <sheetViews>
    <sheetView workbookViewId="0">
      <selection activeCell="A3" sqref="A3:M4"/>
    </sheetView>
  </sheetViews>
  <sheetFormatPr defaultColWidth="31.85546875" defaultRowHeight="15" x14ac:dyDescent="0.25"/>
  <cols>
    <col min="1" max="1" width="31.85546875" style="38"/>
    <col min="2" max="2" width="12.140625" style="38" customWidth="1"/>
    <col min="3" max="3" width="12" style="34" customWidth="1"/>
    <col min="4" max="6" width="31.85546875" style="30"/>
    <col min="7" max="7" width="31.85546875" style="31"/>
    <col min="8" max="8" width="35.85546875" style="108" customWidth="1"/>
    <col min="9" max="9" width="17.85546875" customWidth="1"/>
    <col min="10" max="10" width="31.85546875" style="39"/>
  </cols>
  <sheetData>
    <row r="1" spans="1:13" ht="15.75" x14ac:dyDescent="0.25">
      <c r="A1" s="434" t="s">
        <v>461</v>
      </c>
      <c r="B1" s="434"/>
      <c r="C1" s="434"/>
      <c r="D1" s="434"/>
      <c r="E1" s="434"/>
      <c r="F1" s="434"/>
      <c r="G1" s="434"/>
      <c r="H1" s="434"/>
      <c r="I1" s="434"/>
      <c r="J1" s="434"/>
      <c r="K1" s="434"/>
      <c r="L1" s="434"/>
      <c r="M1" s="434"/>
    </row>
    <row r="2" spans="1:13" ht="21" x14ac:dyDescent="0.35">
      <c r="A2" s="502" t="s">
        <v>397</v>
      </c>
      <c r="B2" s="502"/>
      <c r="C2" s="502"/>
      <c r="D2" s="502"/>
      <c r="E2" s="502"/>
      <c r="F2" s="502"/>
      <c r="G2" s="502"/>
      <c r="H2" s="502"/>
      <c r="I2" s="502"/>
      <c r="J2" s="502"/>
      <c r="K2" s="29"/>
      <c r="L2" s="29"/>
      <c r="M2" s="29"/>
    </row>
    <row r="3" spans="1:13" s="30" customFormat="1" x14ac:dyDescent="0.25">
      <c r="A3" s="435" t="s">
        <v>398</v>
      </c>
      <c r="B3" s="436"/>
      <c r="C3" s="436"/>
      <c r="D3" s="436"/>
      <c r="E3" s="436"/>
      <c r="F3" s="436"/>
      <c r="G3" s="436"/>
      <c r="H3" s="436"/>
      <c r="I3" s="436"/>
      <c r="J3" s="436"/>
      <c r="K3" s="436"/>
      <c r="L3" s="436"/>
      <c r="M3" s="436"/>
    </row>
    <row r="4" spans="1:13" s="30" customFormat="1" ht="120.75" customHeight="1" x14ac:dyDescent="0.25">
      <c r="A4" s="435"/>
      <c r="B4" s="436"/>
      <c r="C4" s="436"/>
      <c r="D4" s="436"/>
      <c r="E4" s="436"/>
      <c r="F4" s="436"/>
      <c r="G4" s="436"/>
      <c r="H4" s="436"/>
      <c r="I4" s="436"/>
      <c r="J4" s="436"/>
      <c r="K4" s="436"/>
      <c r="L4" s="436"/>
      <c r="M4" s="436"/>
    </row>
    <row r="5" spans="1:13" ht="21" customHeight="1" x14ac:dyDescent="0.35">
      <c r="A5" s="437" t="s">
        <v>174</v>
      </c>
      <c r="B5" s="437"/>
      <c r="C5" s="437"/>
      <c r="D5" s="437"/>
      <c r="E5" s="437"/>
      <c r="F5" s="437"/>
      <c r="G5" s="437"/>
      <c r="H5" s="437"/>
      <c r="I5" s="437"/>
      <c r="J5" s="437"/>
      <c r="K5" s="29"/>
      <c r="L5" s="29"/>
      <c r="M5" s="29"/>
    </row>
    <row r="6" spans="1:13" s="37" customFormat="1" ht="31.5" x14ac:dyDescent="0.25">
      <c r="A6" s="119" t="s">
        <v>175</v>
      </c>
      <c r="B6" s="119" t="s">
        <v>176</v>
      </c>
      <c r="C6" s="119" t="s">
        <v>177</v>
      </c>
      <c r="D6" s="119" t="s">
        <v>178</v>
      </c>
      <c r="E6" s="119" t="s">
        <v>362</v>
      </c>
      <c r="F6" s="152" t="s">
        <v>52</v>
      </c>
      <c r="G6" s="119" t="s">
        <v>179</v>
      </c>
      <c r="H6" s="119" t="s">
        <v>180</v>
      </c>
      <c r="I6" s="119" t="s">
        <v>181</v>
      </c>
      <c r="J6" s="120" t="s">
        <v>182</v>
      </c>
      <c r="K6" s="120" t="s">
        <v>183</v>
      </c>
      <c r="L6" s="121" t="s">
        <v>52</v>
      </c>
      <c r="M6" s="121" t="s">
        <v>184</v>
      </c>
    </row>
    <row r="7" spans="1:13" s="2" customFormat="1" x14ac:dyDescent="0.25">
      <c r="A7" s="103" t="s">
        <v>185</v>
      </c>
      <c r="B7" s="182"/>
      <c r="C7" s="117" t="s">
        <v>151</v>
      </c>
      <c r="D7" s="184" t="s">
        <v>186</v>
      </c>
      <c r="E7" s="151" t="s">
        <v>399</v>
      </c>
      <c r="F7" s="113" t="s">
        <v>387</v>
      </c>
      <c r="G7" s="186" t="s">
        <v>187</v>
      </c>
      <c r="H7" s="187">
        <v>3</v>
      </c>
      <c r="I7" s="188">
        <v>50000</v>
      </c>
      <c r="J7" s="133">
        <f t="shared" ref="J7:J26" si="0">H7*I7</f>
        <v>150000</v>
      </c>
      <c r="K7" s="133"/>
      <c r="L7" s="2" t="str">
        <f>'Title IV - Program Plan - Tech'!B6</f>
        <v>[Enter EUT Strategy #1]</v>
      </c>
      <c r="M7" s="142">
        <f ca="1">SUMIF(F7:K26,L7,K7:K26)</f>
        <v>0</v>
      </c>
    </row>
    <row r="8" spans="1:13" x14ac:dyDescent="0.25">
      <c r="A8" s="57" t="s">
        <v>185</v>
      </c>
      <c r="B8" s="183"/>
      <c r="C8" s="117" t="s">
        <v>153</v>
      </c>
      <c r="D8" s="185" t="s">
        <v>186</v>
      </c>
      <c r="E8" s="151" t="s">
        <v>399</v>
      </c>
      <c r="F8" s="118" t="s">
        <v>188</v>
      </c>
      <c r="G8" s="189" t="s">
        <v>189</v>
      </c>
      <c r="H8" s="190">
        <v>3</v>
      </c>
      <c r="I8" s="191">
        <v>25000</v>
      </c>
      <c r="J8" s="133">
        <f t="shared" si="0"/>
        <v>75000</v>
      </c>
      <c r="K8" s="133"/>
      <c r="L8" s="2" t="str">
        <f>'Title IV - Program Plan - Tech'!B7</f>
        <v>[Enter EUT Strategy #2]</v>
      </c>
      <c r="M8" s="142">
        <f ca="1">SUMIF(F8:J27,L8,J8:J27)</f>
        <v>0</v>
      </c>
    </row>
    <row r="9" spans="1:13" x14ac:dyDescent="0.25">
      <c r="A9" s="57" t="s">
        <v>185</v>
      </c>
      <c r="B9" s="183"/>
      <c r="C9" s="117" t="s">
        <v>155</v>
      </c>
      <c r="D9" s="185" t="s">
        <v>186</v>
      </c>
      <c r="E9" s="151" t="s">
        <v>399</v>
      </c>
      <c r="F9" s="118" t="s">
        <v>190</v>
      </c>
      <c r="G9" s="189" t="s">
        <v>191</v>
      </c>
      <c r="H9" s="190">
        <v>1</v>
      </c>
      <c r="I9" s="191">
        <v>15000</v>
      </c>
      <c r="J9" s="133">
        <f t="shared" si="0"/>
        <v>15000</v>
      </c>
      <c r="K9" s="133"/>
      <c r="L9" s="2" t="str">
        <f>'Title IV - Program Plan - Tech'!B8</f>
        <v>[Enter EUT Strategy #3]</v>
      </c>
      <c r="M9" s="142">
        <f ca="1">SUMIF(F9:J33,L9,J9:J33)</f>
        <v>0</v>
      </c>
    </row>
    <row r="10" spans="1:13" x14ac:dyDescent="0.25">
      <c r="A10" s="57" t="s">
        <v>185</v>
      </c>
      <c r="B10" s="183"/>
      <c r="C10" s="117" t="s">
        <v>157</v>
      </c>
      <c r="D10" s="185" t="s">
        <v>192</v>
      </c>
      <c r="E10" s="151" t="s">
        <v>399</v>
      </c>
      <c r="F10" s="118" t="s">
        <v>158</v>
      </c>
      <c r="G10" s="189" t="s">
        <v>191</v>
      </c>
      <c r="H10" s="190"/>
      <c r="I10" s="191"/>
      <c r="J10" s="133">
        <f t="shared" si="0"/>
        <v>0</v>
      </c>
      <c r="K10" s="133"/>
      <c r="L10" s="2" t="str">
        <f>'Title IV - Program Plan - Tech'!B9</f>
        <v>[Enter EUT Strategy #4]</v>
      </c>
      <c r="M10" s="142">
        <f ca="1">SUMIF(F10:J33,L10,J10:J33)</f>
        <v>0</v>
      </c>
    </row>
    <row r="11" spans="1:13" ht="16.5" x14ac:dyDescent="0.25">
      <c r="A11" s="57" t="s">
        <v>185</v>
      </c>
      <c r="B11" s="183"/>
      <c r="C11" s="117" t="s">
        <v>159</v>
      </c>
      <c r="D11" s="185"/>
      <c r="E11" s="151" t="s">
        <v>399</v>
      </c>
      <c r="F11" s="118"/>
      <c r="G11" s="192"/>
      <c r="H11" s="190"/>
      <c r="I11" s="191"/>
      <c r="J11" s="133">
        <f t="shared" si="0"/>
        <v>0</v>
      </c>
      <c r="K11" s="133"/>
      <c r="L11" s="2" t="str">
        <f>'Title IV - Program Plan - Tech'!B10</f>
        <v>[Enter EUT Strategy #5]</v>
      </c>
      <c r="M11" s="142">
        <f ca="1">SUMIF(F21:J33,L11,J21:J33)</f>
        <v>0</v>
      </c>
    </row>
    <row r="12" spans="1:13" ht="16.5" x14ac:dyDescent="0.25">
      <c r="A12" s="57" t="s">
        <v>185</v>
      </c>
      <c r="B12" s="183"/>
      <c r="C12" s="117" t="s">
        <v>161</v>
      </c>
      <c r="D12" s="185"/>
      <c r="E12" s="151" t="s">
        <v>399</v>
      </c>
      <c r="F12" s="118"/>
      <c r="G12" s="192"/>
      <c r="H12" s="190"/>
      <c r="I12" s="191"/>
      <c r="J12" s="133">
        <f t="shared" si="0"/>
        <v>0</v>
      </c>
      <c r="K12" s="133"/>
      <c r="L12" s="2" t="str">
        <f>'Title IV - Program Plan - Tech'!B11</f>
        <v>[Enter EUT Strategy #6]</v>
      </c>
      <c r="M12" s="142">
        <f ca="1">SUMIF(F22:J33,L12,J22:J33)</f>
        <v>0</v>
      </c>
    </row>
    <row r="13" spans="1:13" ht="16.5" x14ac:dyDescent="0.25">
      <c r="A13" s="57" t="s">
        <v>185</v>
      </c>
      <c r="B13" s="183"/>
      <c r="C13" s="117" t="s">
        <v>163</v>
      </c>
      <c r="D13" s="185"/>
      <c r="E13" s="151" t="s">
        <v>399</v>
      </c>
      <c r="F13" s="118"/>
      <c r="G13" s="192"/>
      <c r="H13" s="190"/>
      <c r="I13" s="191"/>
      <c r="J13" s="133">
        <f t="shared" si="0"/>
        <v>0</v>
      </c>
      <c r="K13" s="133"/>
      <c r="L13" s="2" t="str">
        <f>'Title IV - Program Plan - Tech'!B12</f>
        <v>[Enter EUT Strategy #7]</v>
      </c>
      <c r="M13" s="142">
        <f ca="1">SUMIF(F23:J33,L13,J23:J33)</f>
        <v>0</v>
      </c>
    </row>
    <row r="14" spans="1:13" ht="16.5" x14ac:dyDescent="0.25">
      <c r="A14" s="57" t="s">
        <v>185</v>
      </c>
      <c r="B14" s="183"/>
      <c r="C14" s="117" t="s">
        <v>165</v>
      </c>
      <c r="D14" s="185"/>
      <c r="E14" s="151" t="s">
        <v>399</v>
      </c>
      <c r="F14" s="118"/>
      <c r="G14" s="192"/>
      <c r="H14" s="190"/>
      <c r="I14" s="191"/>
      <c r="J14" s="133">
        <f t="shared" si="0"/>
        <v>0</v>
      </c>
      <c r="K14" s="133"/>
      <c r="L14" s="2" t="str">
        <f>'Title IV - Program Plan - Tech'!B13</f>
        <v>[Enter EUT Strategy #8]</v>
      </c>
      <c r="M14" s="142">
        <f ca="1">SUMIF(F24:J33,L14,J24:J33)</f>
        <v>0</v>
      </c>
    </row>
    <row r="15" spans="1:13" ht="16.5" x14ac:dyDescent="0.25">
      <c r="A15" s="57" t="s">
        <v>185</v>
      </c>
      <c r="B15" s="183"/>
      <c r="C15" s="117" t="s">
        <v>167</v>
      </c>
      <c r="D15" s="185"/>
      <c r="E15" s="151" t="s">
        <v>399</v>
      </c>
      <c r="F15" s="118"/>
      <c r="G15" s="192"/>
      <c r="H15" s="190"/>
      <c r="I15" s="191"/>
      <c r="J15" s="133">
        <f t="shared" si="0"/>
        <v>0</v>
      </c>
      <c r="K15" s="133"/>
      <c r="L15" s="2" t="str">
        <f>'Title IV - Program Plan - Tech'!B14</f>
        <v>[Enter EUT Strategy #9]</v>
      </c>
      <c r="M15" s="142">
        <f ca="1">SUMIF(F25:J33,L15,J25:J33)</f>
        <v>0</v>
      </c>
    </row>
    <row r="16" spans="1:13" ht="16.5" x14ac:dyDescent="0.25">
      <c r="A16" s="57" t="s">
        <v>185</v>
      </c>
      <c r="B16" s="183"/>
      <c r="C16" s="117" t="s">
        <v>169</v>
      </c>
      <c r="D16" s="185"/>
      <c r="E16" s="151" t="s">
        <v>399</v>
      </c>
      <c r="F16" s="118"/>
      <c r="G16" s="192"/>
      <c r="H16" s="190"/>
      <c r="I16" s="191"/>
      <c r="J16" s="133">
        <f t="shared" si="0"/>
        <v>0</v>
      </c>
      <c r="K16" s="133"/>
      <c r="L16" s="2" t="str">
        <f>'Title IV - Program Plan - Tech'!B15</f>
        <v>[Enter EUT Strategy #10]</v>
      </c>
      <c r="M16" s="142">
        <f ca="1">SUMIF(F26:J33,L16,J26:J33)</f>
        <v>0</v>
      </c>
    </row>
    <row r="17" spans="1:13" ht="16.5" x14ac:dyDescent="0.25">
      <c r="A17" s="57" t="s">
        <v>185</v>
      </c>
      <c r="B17" s="183"/>
      <c r="C17" s="117" t="s">
        <v>193</v>
      </c>
      <c r="D17" s="185"/>
      <c r="E17" s="151" t="s">
        <v>399</v>
      </c>
      <c r="F17" s="118"/>
      <c r="G17" s="192"/>
      <c r="H17" s="190"/>
      <c r="I17" s="191"/>
      <c r="J17" s="133">
        <f t="shared" si="0"/>
        <v>0</v>
      </c>
      <c r="K17" s="133"/>
      <c r="M17" s="141"/>
    </row>
    <row r="18" spans="1:13" ht="16.5" x14ac:dyDescent="0.25">
      <c r="A18" s="57" t="s">
        <v>185</v>
      </c>
      <c r="B18" s="183"/>
      <c r="C18" s="117" t="s">
        <v>194</v>
      </c>
      <c r="D18" s="185"/>
      <c r="E18" s="151" t="s">
        <v>399</v>
      </c>
      <c r="F18" s="118"/>
      <c r="G18" s="192"/>
      <c r="H18" s="190"/>
      <c r="I18" s="191"/>
      <c r="J18" s="133">
        <f t="shared" si="0"/>
        <v>0</v>
      </c>
      <c r="K18" s="133"/>
      <c r="M18" s="141"/>
    </row>
    <row r="19" spans="1:13" ht="16.5" x14ac:dyDescent="0.25">
      <c r="A19" s="57" t="s">
        <v>185</v>
      </c>
      <c r="B19" s="183"/>
      <c r="C19" s="117" t="s">
        <v>195</v>
      </c>
      <c r="D19" s="185"/>
      <c r="E19" s="151" t="s">
        <v>399</v>
      </c>
      <c r="F19" s="118"/>
      <c r="G19" s="192"/>
      <c r="H19" s="190"/>
      <c r="I19" s="191"/>
      <c r="J19" s="133">
        <f t="shared" si="0"/>
        <v>0</v>
      </c>
      <c r="K19" s="133"/>
      <c r="M19" s="141"/>
    </row>
    <row r="20" spans="1:13" ht="16.5" x14ac:dyDescent="0.25">
      <c r="A20" s="57" t="s">
        <v>185</v>
      </c>
      <c r="B20" s="183"/>
      <c r="C20" s="117" t="s">
        <v>196</v>
      </c>
      <c r="D20" s="185"/>
      <c r="E20" s="151" t="s">
        <v>399</v>
      </c>
      <c r="F20" s="118"/>
      <c r="G20" s="192"/>
      <c r="H20" s="190"/>
      <c r="I20" s="191"/>
      <c r="J20" s="133">
        <f t="shared" si="0"/>
        <v>0</v>
      </c>
      <c r="K20" s="133"/>
      <c r="M20" s="141"/>
    </row>
    <row r="21" spans="1:13" ht="16.5" x14ac:dyDescent="0.25">
      <c r="A21" s="57" t="s">
        <v>185</v>
      </c>
      <c r="B21" s="183"/>
      <c r="C21" s="117" t="s">
        <v>197</v>
      </c>
      <c r="D21" s="185"/>
      <c r="E21" s="151" t="s">
        <v>399</v>
      </c>
      <c r="F21" s="118"/>
      <c r="G21" s="192"/>
      <c r="H21" s="190"/>
      <c r="I21" s="191"/>
      <c r="J21" s="133">
        <f t="shared" si="0"/>
        <v>0</v>
      </c>
      <c r="K21" s="133"/>
      <c r="M21" s="141"/>
    </row>
    <row r="22" spans="1:13" ht="16.5" x14ac:dyDescent="0.25">
      <c r="A22" s="57" t="s">
        <v>185</v>
      </c>
      <c r="B22" s="183"/>
      <c r="C22" s="117" t="s">
        <v>198</v>
      </c>
      <c r="D22" s="185"/>
      <c r="E22" s="151" t="s">
        <v>399</v>
      </c>
      <c r="F22" s="118"/>
      <c r="G22" s="192"/>
      <c r="H22" s="190"/>
      <c r="I22" s="191"/>
      <c r="J22" s="133">
        <f t="shared" si="0"/>
        <v>0</v>
      </c>
      <c r="K22" s="133"/>
      <c r="M22" s="141"/>
    </row>
    <row r="23" spans="1:13" ht="16.5" x14ac:dyDescent="0.25">
      <c r="A23" s="57" t="s">
        <v>185</v>
      </c>
      <c r="B23" s="183"/>
      <c r="C23" s="117" t="s">
        <v>199</v>
      </c>
      <c r="D23" s="185"/>
      <c r="E23" s="151" t="s">
        <v>399</v>
      </c>
      <c r="F23" s="118"/>
      <c r="G23" s="192"/>
      <c r="H23" s="190"/>
      <c r="I23" s="191"/>
      <c r="J23" s="133">
        <f t="shared" si="0"/>
        <v>0</v>
      </c>
      <c r="K23" s="133"/>
      <c r="M23" s="141"/>
    </row>
    <row r="24" spans="1:13" ht="16.5" x14ac:dyDescent="0.25">
      <c r="A24" s="57" t="s">
        <v>185</v>
      </c>
      <c r="B24" s="183"/>
      <c r="C24" s="117" t="s">
        <v>200</v>
      </c>
      <c r="D24" s="185"/>
      <c r="E24" s="151" t="s">
        <v>399</v>
      </c>
      <c r="F24" s="118"/>
      <c r="G24" s="192"/>
      <c r="H24" s="190"/>
      <c r="I24" s="191"/>
      <c r="J24" s="133">
        <f t="shared" si="0"/>
        <v>0</v>
      </c>
      <c r="K24" s="133"/>
      <c r="M24" s="141"/>
    </row>
    <row r="25" spans="1:13" x14ac:dyDescent="0.25">
      <c r="A25" s="57" t="s">
        <v>185</v>
      </c>
      <c r="B25" s="183"/>
      <c r="C25" s="117" t="s">
        <v>201</v>
      </c>
      <c r="D25" s="185"/>
      <c r="E25" s="151" t="s">
        <v>399</v>
      </c>
      <c r="F25" s="118"/>
      <c r="G25" s="193"/>
      <c r="H25" s="190"/>
      <c r="I25" s="191"/>
      <c r="J25" s="133">
        <f t="shared" si="0"/>
        <v>0</v>
      </c>
      <c r="K25" s="133"/>
      <c r="M25" s="141"/>
    </row>
    <row r="26" spans="1:13" ht="16.5" x14ac:dyDescent="0.25">
      <c r="A26" s="57" t="s">
        <v>185</v>
      </c>
      <c r="B26" s="183"/>
      <c r="C26" s="117" t="s">
        <v>202</v>
      </c>
      <c r="D26" s="185"/>
      <c r="E26" s="151" t="s">
        <v>399</v>
      </c>
      <c r="F26" s="118"/>
      <c r="G26" s="192"/>
      <c r="H26" s="190"/>
      <c r="I26" s="191"/>
      <c r="J26" s="133">
        <f t="shared" si="0"/>
        <v>0</v>
      </c>
      <c r="K26" s="133"/>
      <c r="M26" s="141"/>
    </row>
    <row r="27" spans="1:13" ht="17.25" thickBot="1" x14ac:dyDescent="0.3">
      <c r="A27" s="27"/>
      <c r="B27" s="49"/>
      <c r="C27" s="110"/>
      <c r="D27" s="275"/>
      <c r="E27" s="275"/>
      <c r="F27" s="109"/>
      <c r="G27" s="28"/>
      <c r="H27" s="111"/>
      <c r="I27" s="111"/>
      <c r="J27" s="134">
        <f>SUM(J7:J26)</f>
        <v>240000</v>
      </c>
      <c r="K27" s="135"/>
      <c r="M27" s="141"/>
    </row>
    <row r="28" spans="1:13" ht="17.25" thickTop="1" x14ac:dyDescent="0.25">
      <c r="A28" s="123"/>
      <c r="B28" s="124"/>
      <c r="C28" s="125"/>
      <c r="D28" s="126"/>
      <c r="E28" s="126"/>
      <c r="F28" s="127"/>
      <c r="G28" s="128"/>
      <c r="H28" s="129"/>
      <c r="I28" s="129"/>
      <c r="J28" s="130"/>
      <c r="K28" s="277"/>
      <c r="L28" s="29"/>
      <c r="M28" s="29"/>
    </row>
    <row r="29" spans="1:13" ht="153" customHeight="1" x14ac:dyDescent="0.25">
      <c r="A29" s="435" t="s">
        <v>400</v>
      </c>
      <c r="B29" s="436"/>
      <c r="C29" s="436"/>
      <c r="D29" s="436"/>
      <c r="E29" s="436"/>
      <c r="F29" s="436"/>
      <c r="G29" s="436"/>
      <c r="H29" s="436"/>
      <c r="I29" s="436"/>
      <c r="J29" s="436"/>
      <c r="K29" s="436"/>
      <c r="L29" s="436"/>
      <c r="M29" s="436"/>
    </row>
    <row r="30" spans="1:13" ht="16.5" x14ac:dyDescent="0.25">
      <c r="A30" s="27"/>
      <c r="B30" s="49"/>
      <c r="C30" s="110"/>
      <c r="D30" s="275"/>
      <c r="E30" s="275"/>
      <c r="F30" s="109"/>
      <c r="G30" s="28"/>
      <c r="H30" s="111"/>
      <c r="I30" s="111"/>
      <c r="J30" s="112"/>
      <c r="K30" s="2"/>
      <c r="M30" s="141"/>
    </row>
    <row r="31" spans="1:13" ht="21" customHeight="1" x14ac:dyDescent="0.35">
      <c r="A31" s="432" t="s">
        <v>204</v>
      </c>
      <c r="B31" s="432"/>
      <c r="C31" s="432"/>
      <c r="D31" s="432"/>
      <c r="E31" s="432"/>
      <c r="F31" s="432"/>
      <c r="G31" s="432"/>
      <c r="H31" s="432"/>
      <c r="I31" s="432"/>
      <c r="J31" s="432"/>
      <c r="K31" s="277"/>
      <c r="L31" s="29"/>
      <c r="M31" s="29"/>
    </row>
    <row r="32" spans="1:13" ht="47.25" x14ac:dyDescent="0.25">
      <c r="A32" s="119" t="s">
        <v>175</v>
      </c>
      <c r="B32" s="119" t="s">
        <v>176</v>
      </c>
      <c r="C32" s="119" t="s">
        <v>177</v>
      </c>
      <c r="D32" s="119" t="s">
        <v>205</v>
      </c>
      <c r="E32" s="119" t="s">
        <v>365</v>
      </c>
      <c r="F32" s="119" t="s">
        <v>178</v>
      </c>
      <c r="G32" s="119" t="s">
        <v>52</v>
      </c>
      <c r="H32" s="119" t="s">
        <v>206</v>
      </c>
      <c r="I32" s="119" t="s">
        <v>207</v>
      </c>
      <c r="J32" s="119" t="s">
        <v>208</v>
      </c>
      <c r="K32" s="120" t="s">
        <v>182</v>
      </c>
      <c r="L32" s="121" t="s">
        <v>147</v>
      </c>
      <c r="M32" s="121" t="s">
        <v>209</v>
      </c>
    </row>
    <row r="33" spans="1:13" ht="30" x14ac:dyDescent="0.25">
      <c r="A33" s="103" t="s">
        <v>210</v>
      </c>
      <c r="B33" s="182"/>
      <c r="C33" s="117" t="s">
        <v>151</v>
      </c>
      <c r="D33" s="194"/>
      <c r="E33" s="151" t="s">
        <v>399</v>
      </c>
      <c r="F33" s="184" t="s">
        <v>186</v>
      </c>
      <c r="G33" s="131" t="s">
        <v>211</v>
      </c>
      <c r="H33" s="195" t="s">
        <v>212</v>
      </c>
      <c r="I33" s="187">
        <v>6</v>
      </c>
      <c r="J33" s="188">
        <v>450</v>
      </c>
      <c r="K33" s="136">
        <f>I33*J33</f>
        <v>2700</v>
      </c>
      <c r="L33" s="2" t="str">
        <f>'Title IV - Program Plan - Tech'!B6</f>
        <v>[Enter EUT Strategy #1]</v>
      </c>
      <c r="M33" s="142">
        <f ca="1">SUMIF(G33:K52,L33,K33:K52)</f>
        <v>0</v>
      </c>
    </row>
    <row r="34" spans="1:13" ht="30" x14ac:dyDescent="0.25">
      <c r="A34" s="103" t="s">
        <v>210</v>
      </c>
      <c r="B34" s="183"/>
      <c r="C34" s="117" t="s">
        <v>153</v>
      </c>
      <c r="D34" s="194"/>
      <c r="E34" s="151" t="s">
        <v>399</v>
      </c>
      <c r="F34" s="185" t="s">
        <v>186</v>
      </c>
      <c r="G34" s="132" t="s">
        <v>188</v>
      </c>
      <c r="H34" s="196" t="s">
        <v>213</v>
      </c>
      <c r="I34" s="190">
        <v>1</v>
      </c>
      <c r="J34" s="191">
        <v>54000</v>
      </c>
      <c r="K34" s="136">
        <f t="shared" ref="K34:K52" si="1">I34*J34</f>
        <v>54000</v>
      </c>
      <c r="L34" s="2" t="str">
        <f>'Title IV - Program Plan - Tech'!B7</f>
        <v>[Enter EUT Strategy #2]</v>
      </c>
      <c r="M34" s="142">
        <f ca="1">SUMIF(G34:K52,L34,J34:J53)</f>
        <v>0</v>
      </c>
    </row>
    <row r="35" spans="1:13" x14ac:dyDescent="0.25">
      <c r="A35" s="103" t="s">
        <v>210</v>
      </c>
      <c r="B35" s="183"/>
      <c r="C35" s="117" t="s">
        <v>155</v>
      </c>
      <c r="D35" s="194"/>
      <c r="E35" s="151" t="s">
        <v>399</v>
      </c>
      <c r="F35" s="185" t="s">
        <v>186</v>
      </c>
      <c r="G35" s="132" t="s">
        <v>190</v>
      </c>
      <c r="H35" s="196">
        <v>1</v>
      </c>
      <c r="I35" s="190"/>
      <c r="J35" s="191"/>
      <c r="K35" s="136">
        <f t="shared" si="1"/>
        <v>0</v>
      </c>
      <c r="L35" s="2" t="str">
        <f>'Title IV - Program Plan - Tech'!B8</f>
        <v>[Enter EUT Strategy #3]</v>
      </c>
      <c r="M35" s="142">
        <f ca="1">SUMIF(F35:J53,L35,J35:J53)</f>
        <v>0</v>
      </c>
    </row>
    <row r="36" spans="1:13" s="108" customFormat="1" x14ac:dyDescent="0.25">
      <c r="A36" s="103" t="s">
        <v>210</v>
      </c>
      <c r="B36" s="183"/>
      <c r="C36" s="117" t="s">
        <v>157</v>
      </c>
      <c r="D36" s="194"/>
      <c r="E36" s="151" t="s">
        <v>399</v>
      </c>
      <c r="F36" s="185" t="s">
        <v>192</v>
      </c>
      <c r="G36" s="132" t="s">
        <v>158</v>
      </c>
      <c r="H36" s="196"/>
      <c r="I36" s="190"/>
      <c r="J36" s="191"/>
      <c r="K36" s="136">
        <f t="shared" si="1"/>
        <v>0</v>
      </c>
      <c r="L36" s="2" t="str">
        <f>'Title IV - Program Plan - Tech'!B9</f>
        <v>[Enter EUT Strategy #4]</v>
      </c>
      <c r="M36" s="142">
        <f t="shared" ref="M36:M42" ca="1" si="2">SUMIF(F36:J53,L36,J36:J53)</f>
        <v>0</v>
      </c>
    </row>
    <row r="37" spans="1:13" s="108" customFormat="1" x14ac:dyDescent="0.25">
      <c r="A37" s="103" t="s">
        <v>210</v>
      </c>
      <c r="B37" s="183"/>
      <c r="C37" s="117" t="s">
        <v>159</v>
      </c>
      <c r="D37" s="194"/>
      <c r="E37" s="151" t="s">
        <v>399</v>
      </c>
      <c r="F37" s="185"/>
      <c r="G37" s="132"/>
      <c r="H37" s="196"/>
      <c r="I37" s="190"/>
      <c r="J37" s="191"/>
      <c r="K37" s="136">
        <f t="shared" si="1"/>
        <v>0</v>
      </c>
      <c r="L37" s="2" t="str">
        <f>'Title IV - Program Plan - Tech'!B10</f>
        <v>[Enter EUT Strategy #5]</v>
      </c>
      <c r="M37" s="142">
        <f t="shared" ca="1" si="2"/>
        <v>0</v>
      </c>
    </row>
    <row r="38" spans="1:13" s="108" customFormat="1" x14ac:dyDescent="0.25">
      <c r="A38" s="103" t="s">
        <v>210</v>
      </c>
      <c r="B38" s="183"/>
      <c r="C38" s="117" t="s">
        <v>161</v>
      </c>
      <c r="D38" s="194"/>
      <c r="E38" s="151" t="s">
        <v>399</v>
      </c>
      <c r="F38" s="185"/>
      <c r="G38" s="132"/>
      <c r="H38" s="196"/>
      <c r="I38" s="190"/>
      <c r="J38" s="191"/>
      <c r="K38" s="136">
        <f t="shared" si="1"/>
        <v>0</v>
      </c>
      <c r="L38" s="2" t="str">
        <f>'Title IV - Program Plan - Tech'!B11</f>
        <v>[Enter EUT Strategy #6]</v>
      </c>
      <c r="M38" s="142">
        <f t="shared" ca="1" si="2"/>
        <v>0</v>
      </c>
    </row>
    <row r="39" spans="1:13" s="108" customFormat="1" x14ac:dyDescent="0.25">
      <c r="A39" s="103" t="s">
        <v>210</v>
      </c>
      <c r="B39" s="183"/>
      <c r="C39" s="117" t="s">
        <v>163</v>
      </c>
      <c r="D39" s="194"/>
      <c r="E39" s="151" t="s">
        <v>399</v>
      </c>
      <c r="F39" s="185"/>
      <c r="G39" s="132"/>
      <c r="H39" s="196"/>
      <c r="I39" s="190"/>
      <c r="J39" s="191"/>
      <c r="K39" s="136">
        <f t="shared" si="1"/>
        <v>0</v>
      </c>
      <c r="L39" s="2" t="str">
        <f>'Title IV - Program Plan - Tech'!B12</f>
        <v>[Enter EUT Strategy #7]</v>
      </c>
      <c r="M39" s="142">
        <f t="shared" ca="1" si="2"/>
        <v>0</v>
      </c>
    </row>
    <row r="40" spans="1:13" s="108" customFormat="1" x14ac:dyDescent="0.25">
      <c r="A40" s="103" t="s">
        <v>210</v>
      </c>
      <c r="B40" s="183"/>
      <c r="C40" s="117" t="s">
        <v>165</v>
      </c>
      <c r="D40" s="194"/>
      <c r="E40" s="151" t="s">
        <v>399</v>
      </c>
      <c r="F40" s="185"/>
      <c r="G40" s="132"/>
      <c r="H40" s="196"/>
      <c r="I40" s="190"/>
      <c r="J40" s="191"/>
      <c r="K40" s="136">
        <f t="shared" si="1"/>
        <v>0</v>
      </c>
      <c r="L40" s="2" t="str">
        <f>'Title IV - Program Plan - Tech'!B13</f>
        <v>[Enter EUT Strategy #8]</v>
      </c>
      <c r="M40" s="142">
        <f t="shared" ca="1" si="2"/>
        <v>0</v>
      </c>
    </row>
    <row r="41" spans="1:13" s="108" customFormat="1" x14ac:dyDescent="0.25">
      <c r="A41" s="103" t="s">
        <v>210</v>
      </c>
      <c r="B41" s="183"/>
      <c r="C41" s="117" t="s">
        <v>167</v>
      </c>
      <c r="D41" s="194"/>
      <c r="E41" s="151" t="s">
        <v>399</v>
      </c>
      <c r="F41" s="185"/>
      <c r="G41" s="132"/>
      <c r="H41" s="196"/>
      <c r="I41" s="190"/>
      <c r="J41" s="191"/>
      <c r="K41" s="136">
        <f t="shared" si="1"/>
        <v>0</v>
      </c>
      <c r="L41" s="2" t="str">
        <f>'Title IV - Program Plan - Tech'!B14</f>
        <v>[Enter EUT Strategy #9]</v>
      </c>
      <c r="M41" s="142">
        <f t="shared" ca="1" si="2"/>
        <v>0</v>
      </c>
    </row>
    <row r="42" spans="1:13" s="108" customFormat="1" x14ac:dyDescent="0.25">
      <c r="A42" s="103" t="s">
        <v>210</v>
      </c>
      <c r="B42" s="183"/>
      <c r="C42" s="117" t="s">
        <v>169</v>
      </c>
      <c r="D42" s="194"/>
      <c r="E42" s="151" t="s">
        <v>399</v>
      </c>
      <c r="F42" s="185"/>
      <c r="G42" s="132"/>
      <c r="H42" s="196"/>
      <c r="I42" s="190"/>
      <c r="J42" s="191"/>
      <c r="K42" s="136">
        <f t="shared" si="1"/>
        <v>0</v>
      </c>
      <c r="L42" s="2" t="str">
        <f>'Title IV - Program Plan - Tech'!B15</f>
        <v>[Enter EUT Strategy #10]</v>
      </c>
      <c r="M42" s="142">
        <f t="shared" ca="1" si="2"/>
        <v>0</v>
      </c>
    </row>
    <row r="43" spans="1:13" s="108" customFormat="1" x14ac:dyDescent="0.25">
      <c r="A43" s="103" t="s">
        <v>210</v>
      </c>
      <c r="B43" s="183"/>
      <c r="C43" s="117" t="s">
        <v>193</v>
      </c>
      <c r="D43" s="194"/>
      <c r="E43" s="151" t="s">
        <v>399</v>
      </c>
      <c r="F43" s="185"/>
      <c r="G43" s="132"/>
      <c r="H43" s="196"/>
      <c r="I43" s="190"/>
      <c r="J43" s="191"/>
      <c r="K43" s="136">
        <f t="shared" si="1"/>
        <v>0</v>
      </c>
      <c r="L43"/>
      <c r="M43" s="141"/>
    </row>
    <row r="44" spans="1:13" s="108" customFormat="1" x14ac:dyDescent="0.25">
      <c r="A44" s="103" t="s">
        <v>210</v>
      </c>
      <c r="B44" s="183"/>
      <c r="C44" s="117" t="s">
        <v>194</v>
      </c>
      <c r="D44" s="194"/>
      <c r="E44" s="151" t="s">
        <v>399</v>
      </c>
      <c r="F44" s="185"/>
      <c r="G44" s="132"/>
      <c r="H44" s="196"/>
      <c r="I44" s="190"/>
      <c r="J44" s="191"/>
      <c r="K44" s="136">
        <f t="shared" si="1"/>
        <v>0</v>
      </c>
      <c r="L44"/>
      <c r="M44" s="141"/>
    </row>
    <row r="45" spans="1:13" s="108" customFormat="1" x14ac:dyDescent="0.25">
      <c r="A45" s="103" t="s">
        <v>210</v>
      </c>
      <c r="B45" s="183"/>
      <c r="C45" s="117" t="s">
        <v>195</v>
      </c>
      <c r="D45" s="194"/>
      <c r="E45" s="151" t="s">
        <v>399</v>
      </c>
      <c r="F45" s="185"/>
      <c r="G45" s="132"/>
      <c r="H45" s="196"/>
      <c r="I45" s="190"/>
      <c r="J45" s="191"/>
      <c r="K45" s="136">
        <f t="shared" si="1"/>
        <v>0</v>
      </c>
      <c r="L45"/>
      <c r="M45" s="141"/>
    </row>
    <row r="46" spans="1:13" s="108" customFormat="1" x14ac:dyDescent="0.25">
      <c r="A46" s="103" t="s">
        <v>210</v>
      </c>
      <c r="B46" s="183"/>
      <c r="C46" s="117" t="s">
        <v>196</v>
      </c>
      <c r="D46" s="194"/>
      <c r="E46" s="151" t="s">
        <v>399</v>
      </c>
      <c r="F46" s="185"/>
      <c r="G46" s="132"/>
      <c r="H46" s="196"/>
      <c r="I46" s="190"/>
      <c r="J46" s="191"/>
      <c r="K46" s="136">
        <f t="shared" si="1"/>
        <v>0</v>
      </c>
      <c r="L46"/>
      <c r="M46" s="141"/>
    </row>
    <row r="47" spans="1:13" s="108" customFormat="1" x14ac:dyDescent="0.25">
      <c r="A47" s="103" t="s">
        <v>210</v>
      </c>
      <c r="B47" s="183"/>
      <c r="C47" s="117" t="s">
        <v>197</v>
      </c>
      <c r="D47" s="194"/>
      <c r="E47" s="151" t="s">
        <v>399</v>
      </c>
      <c r="F47" s="185"/>
      <c r="G47" s="132"/>
      <c r="H47" s="196"/>
      <c r="I47" s="190"/>
      <c r="J47" s="191"/>
      <c r="K47" s="136">
        <f t="shared" si="1"/>
        <v>0</v>
      </c>
      <c r="L47"/>
      <c r="M47" s="141"/>
    </row>
    <row r="48" spans="1:13" x14ac:dyDescent="0.25">
      <c r="A48" s="103" t="s">
        <v>210</v>
      </c>
      <c r="B48" s="183"/>
      <c r="C48" s="117" t="s">
        <v>198</v>
      </c>
      <c r="D48" s="194"/>
      <c r="E48" s="151" t="s">
        <v>399</v>
      </c>
      <c r="F48" s="185"/>
      <c r="G48" s="132"/>
      <c r="H48" s="190"/>
      <c r="I48" s="190"/>
      <c r="J48" s="191"/>
      <c r="K48" s="136">
        <f t="shared" si="1"/>
        <v>0</v>
      </c>
      <c r="M48" s="141"/>
    </row>
    <row r="49" spans="1:13" x14ac:dyDescent="0.25">
      <c r="A49" s="103" t="s">
        <v>210</v>
      </c>
      <c r="B49" s="183"/>
      <c r="C49" s="117" t="s">
        <v>199</v>
      </c>
      <c r="D49" s="194"/>
      <c r="E49" s="151" t="s">
        <v>399</v>
      </c>
      <c r="F49" s="185"/>
      <c r="G49" s="132"/>
      <c r="H49" s="190"/>
      <c r="I49" s="190"/>
      <c r="J49" s="191"/>
      <c r="K49" s="136">
        <f t="shared" si="1"/>
        <v>0</v>
      </c>
      <c r="M49" s="141"/>
    </row>
    <row r="50" spans="1:13" x14ac:dyDescent="0.25">
      <c r="A50" s="103" t="s">
        <v>210</v>
      </c>
      <c r="B50" s="183"/>
      <c r="C50" s="117" t="s">
        <v>200</v>
      </c>
      <c r="D50" s="194"/>
      <c r="E50" s="151" t="s">
        <v>399</v>
      </c>
      <c r="F50" s="185"/>
      <c r="G50" s="132"/>
      <c r="H50" s="190"/>
      <c r="I50" s="190"/>
      <c r="J50" s="191"/>
      <c r="K50" s="136">
        <f t="shared" si="1"/>
        <v>0</v>
      </c>
      <c r="M50" s="141"/>
    </row>
    <row r="51" spans="1:13" x14ac:dyDescent="0.25">
      <c r="A51" s="103" t="s">
        <v>210</v>
      </c>
      <c r="B51" s="183"/>
      <c r="C51" s="117" t="s">
        <v>201</v>
      </c>
      <c r="D51" s="194"/>
      <c r="E51" s="151" t="s">
        <v>399</v>
      </c>
      <c r="F51" s="185"/>
      <c r="G51" s="132"/>
      <c r="H51" s="190"/>
      <c r="I51" s="190"/>
      <c r="J51" s="191"/>
      <c r="K51" s="136">
        <f t="shared" si="1"/>
        <v>0</v>
      </c>
      <c r="M51" s="141"/>
    </row>
    <row r="52" spans="1:13" x14ac:dyDescent="0.25">
      <c r="A52" s="103" t="s">
        <v>210</v>
      </c>
      <c r="B52" s="183"/>
      <c r="C52" s="117" t="s">
        <v>202</v>
      </c>
      <c r="D52" s="194"/>
      <c r="E52" s="151" t="s">
        <v>399</v>
      </c>
      <c r="F52" s="185"/>
      <c r="G52" s="132"/>
      <c r="H52" s="190"/>
      <c r="I52" s="190"/>
      <c r="J52" s="191"/>
      <c r="K52" s="136">
        <f t="shared" si="1"/>
        <v>0</v>
      </c>
      <c r="M52" s="141"/>
    </row>
    <row r="53" spans="1:13" ht="17.25" thickBot="1" x14ac:dyDescent="0.3">
      <c r="A53" s="27"/>
      <c r="B53" s="49"/>
      <c r="C53" s="110"/>
      <c r="D53" s="275"/>
      <c r="E53" s="275"/>
      <c r="F53" s="109"/>
      <c r="G53" s="28"/>
      <c r="H53" s="111"/>
      <c r="I53" s="111"/>
      <c r="J53" s="94"/>
      <c r="K53" s="137">
        <f>SUM(K33:K52)</f>
        <v>56700</v>
      </c>
      <c r="M53" s="141"/>
    </row>
    <row r="54" spans="1:13" ht="17.25" thickTop="1" x14ac:dyDescent="0.25">
      <c r="A54" s="51"/>
      <c r="C54" s="27"/>
      <c r="D54" s="49"/>
      <c r="E54" s="49"/>
      <c r="F54" s="110"/>
      <c r="G54" s="275"/>
      <c r="H54" s="109"/>
      <c r="I54" s="109"/>
      <c r="J54" s="28"/>
      <c r="M54" s="141"/>
    </row>
    <row r="55" spans="1:13" ht="21" x14ac:dyDescent="0.35">
      <c r="A55" s="432" t="s">
        <v>214</v>
      </c>
      <c r="B55" s="432"/>
      <c r="C55" s="432"/>
      <c r="D55" s="432"/>
      <c r="E55" s="432"/>
      <c r="F55" s="432"/>
      <c r="G55" s="432"/>
      <c r="H55" s="432"/>
      <c r="I55" s="432"/>
      <c r="J55" s="432"/>
      <c r="K55" s="277"/>
      <c r="L55" s="29"/>
      <c r="M55" s="141"/>
    </row>
    <row r="56" spans="1:13" ht="47.25" x14ac:dyDescent="0.25">
      <c r="A56" s="119" t="s">
        <v>175</v>
      </c>
      <c r="B56" s="119" t="s">
        <v>176</v>
      </c>
      <c r="C56" s="119" t="s">
        <v>177</v>
      </c>
      <c r="D56" s="119" t="s">
        <v>205</v>
      </c>
      <c r="E56" s="119" t="s">
        <v>362</v>
      </c>
      <c r="F56" s="119" t="s">
        <v>178</v>
      </c>
      <c r="G56" s="119" t="s">
        <v>52</v>
      </c>
      <c r="H56" s="119" t="s">
        <v>206</v>
      </c>
      <c r="I56" s="119" t="s">
        <v>207</v>
      </c>
      <c r="J56" s="119" t="s">
        <v>216</v>
      </c>
      <c r="K56" s="120" t="s">
        <v>182</v>
      </c>
      <c r="L56" s="121" t="s">
        <v>147</v>
      </c>
      <c r="M56" s="121" t="s">
        <v>217</v>
      </c>
    </row>
    <row r="57" spans="1:13" x14ac:dyDescent="0.25">
      <c r="A57" s="103" t="s">
        <v>218</v>
      </c>
      <c r="B57" s="182"/>
      <c r="C57" s="117" t="s">
        <v>151</v>
      </c>
      <c r="D57" s="194"/>
      <c r="E57" s="151" t="s">
        <v>399</v>
      </c>
      <c r="F57" s="184" t="s">
        <v>186</v>
      </c>
      <c r="G57" s="113" t="s">
        <v>211</v>
      </c>
      <c r="H57" s="187">
        <v>1</v>
      </c>
      <c r="I57" s="187"/>
      <c r="J57" s="187"/>
      <c r="K57" s="136">
        <f>I57*J57</f>
        <v>0</v>
      </c>
      <c r="L57" s="2" t="str">
        <f>'Title IV - Program Plan - Tech'!B6</f>
        <v>[Enter EUT Strategy #1]</v>
      </c>
      <c r="M57" s="142">
        <f ca="1">SUMIF(G57:K76,L57,K57:K76)</f>
        <v>0</v>
      </c>
    </row>
    <row r="58" spans="1:13" x14ac:dyDescent="0.25">
      <c r="A58" s="103" t="s">
        <v>218</v>
      </c>
      <c r="B58" s="183"/>
      <c r="C58" s="117" t="s">
        <v>153</v>
      </c>
      <c r="D58" s="194"/>
      <c r="E58" s="151" t="s">
        <v>399</v>
      </c>
      <c r="F58" s="185" t="s">
        <v>186</v>
      </c>
      <c r="G58" s="118" t="s">
        <v>188</v>
      </c>
      <c r="H58" s="190">
        <v>1</v>
      </c>
      <c r="I58" s="190"/>
      <c r="J58" s="190"/>
      <c r="K58" s="136">
        <f t="shared" ref="K58:K76" si="3">I58*J58</f>
        <v>0</v>
      </c>
      <c r="L58" s="2" t="str">
        <f>'Title IV - Program Plan - Tech'!B7</f>
        <v>[Enter EUT Strategy #2]</v>
      </c>
      <c r="M58" s="142">
        <f ca="1">SUMIF(G58:K76,L58,K58:K77)</f>
        <v>0</v>
      </c>
    </row>
    <row r="59" spans="1:13" x14ac:dyDescent="0.25">
      <c r="A59" s="103" t="s">
        <v>218</v>
      </c>
      <c r="B59" s="183"/>
      <c r="C59" s="117" t="s">
        <v>155</v>
      </c>
      <c r="D59" s="194"/>
      <c r="E59" s="151" t="s">
        <v>399</v>
      </c>
      <c r="F59" s="185" t="s">
        <v>186</v>
      </c>
      <c r="G59" s="118" t="s">
        <v>190</v>
      </c>
      <c r="H59" s="190">
        <v>1</v>
      </c>
      <c r="I59" s="190"/>
      <c r="J59" s="190"/>
      <c r="K59" s="136">
        <f t="shared" si="3"/>
        <v>0</v>
      </c>
      <c r="L59" s="2" t="str">
        <f>'Title IV - Program Plan - Tech'!B8</f>
        <v>[Enter EUT Strategy #3]</v>
      </c>
      <c r="M59" s="142">
        <f ca="1">SUMIF(F59:K77,L59,K59:K77)</f>
        <v>0</v>
      </c>
    </row>
    <row r="60" spans="1:13" x14ac:dyDescent="0.25">
      <c r="A60" s="103" t="s">
        <v>218</v>
      </c>
      <c r="B60" s="183"/>
      <c r="C60" s="117" t="s">
        <v>157</v>
      </c>
      <c r="D60" s="194"/>
      <c r="E60" s="151" t="s">
        <v>399</v>
      </c>
      <c r="F60" s="185" t="s">
        <v>192</v>
      </c>
      <c r="G60" s="118" t="s">
        <v>158</v>
      </c>
      <c r="H60" s="190"/>
      <c r="I60" s="190"/>
      <c r="J60" s="190"/>
      <c r="K60" s="136">
        <f t="shared" si="3"/>
        <v>0</v>
      </c>
      <c r="L60" s="2" t="str">
        <f>'Title IV - Program Plan - Tech'!B9</f>
        <v>[Enter EUT Strategy #4]</v>
      </c>
      <c r="M60" s="142">
        <f ca="1">SUMIF(F60:K77,L60,K60:K77)</f>
        <v>0</v>
      </c>
    </row>
    <row r="61" spans="1:13" x14ac:dyDescent="0.25">
      <c r="A61" s="103" t="s">
        <v>218</v>
      </c>
      <c r="B61" s="183"/>
      <c r="C61" s="117" t="s">
        <v>159</v>
      </c>
      <c r="D61" s="194"/>
      <c r="E61" s="151" t="s">
        <v>399</v>
      </c>
      <c r="F61" s="185"/>
      <c r="G61" s="118"/>
      <c r="H61" s="190"/>
      <c r="I61" s="190"/>
      <c r="J61" s="190"/>
      <c r="K61" s="136">
        <f t="shared" si="3"/>
        <v>0</v>
      </c>
      <c r="L61" s="2" t="str">
        <f>'Title IV - Program Plan - Tech'!B10</f>
        <v>[Enter EUT Strategy #5]</v>
      </c>
      <c r="M61" s="142">
        <f t="shared" ref="M61:M66" ca="1" si="4">SUMIF(F61:J78,L61,J61:J78)</f>
        <v>0</v>
      </c>
    </row>
    <row r="62" spans="1:13" x14ac:dyDescent="0.25">
      <c r="A62" s="103" t="s">
        <v>218</v>
      </c>
      <c r="B62" s="183"/>
      <c r="C62" s="117" t="s">
        <v>161</v>
      </c>
      <c r="D62" s="194"/>
      <c r="E62" s="151" t="s">
        <v>399</v>
      </c>
      <c r="F62" s="185"/>
      <c r="G62" s="118"/>
      <c r="H62" s="190"/>
      <c r="I62" s="190"/>
      <c r="J62" s="190"/>
      <c r="K62" s="136">
        <f t="shared" si="3"/>
        <v>0</v>
      </c>
      <c r="L62" s="2" t="str">
        <f>'Title IV - Program Plan - Tech'!B11</f>
        <v>[Enter EUT Strategy #6]</v>
      </c>
      <c r="M62" s="142">
        <f t="shared" ca="1" si="4"/>
        <v>0</v>
      </c>
    </row>
    <row r="63" spans="1:13" x14ac:dyDescent="0.25">
      <c r="A63" s="103" t="s">
        <v>218</v>
      </c>
      <c r="B63" s="183"/>
      <c r="C63" s="117" t="s">
        <v>163</v>
      </c>
      <c r="D63" s="194"/>
      <c r="E63" s="151" t="s">
        <v>399</v>
      </c>
      <c r="F63" s="185"/>
      <c r="G63" s="118"/>
      <c r="H63" s="190"/>
      <c r="I63" s="190"/>
      <c r="J63" s="190"/>
      <c r="K63" s="136">
        <f t="shared" si="3"/>
        <v>0</v>
      </c>
      <c r="L63" s="2" t="str">
        <f>'Title IV - Program Plan - Tech'!B12</f>
        <v>[Enter EUT Strategy #7]</v>
      </c>
      <c r="M63" s="142">
        <f t="shared" ca="1" si="4"/>
        <v>0</v>
      </c>
    </row>
    <row r="64" spans="1:13" x14ac:dyDescent="0.25">
      <c r="A64" s="103" t="s">
        <v>218</v>
      </c>
      <c r="B64" s="183"/>
      <c r="C64" s="117" t="s">
        <v>165</v>
      </c>
      <c r="D64" s="194"/>
      <c r="E64" s="151" t="s">
        <v>399</v>
      </c>
      <c r="F64" s="185"/>
      <c r="G64" s="118"/>
      <c r="H64" s="190"/>
      <c r="I64" s="190"/>
      <c r="J64" s="190"/>
      <c r="K64" s="136">
        <f t="shared" si="3"/>
        <v>0</v>
      </c>
      <c r="L64" s="2" t="str">
        <f>'Title IV - Program Plan - Tech'!B13</f>
        <v>[Enter EUT Strategy #8]</v>
      </c>
      <c r="M64" s="142">
        <f t="shared" ca="1" si="4"/>
        <v>0</v>
      </c>
    </row>
    <row r="65" spans="1:13" x14ac:dyDescent="0.25">
      <c r="A65" s="103" t="s">
        <v>218</v>
      </c>
      <c r="B65" s="183"/>
      <c r="C65" s="117" t="s">
        <v>167</v>
      </c>
      <c r="D65" s="194"/>
      <c r="E65" s="151" t="s">
        <v>399</v>
      </c>
      <c r="F65" s="185"/>
      <c r="G65" s="118"/>
      <c r="H65" s="190"/>
      <c r="I65" s="190"/>
      <c r="J65" s="190"/>
      <c r="K65" s="136">
        <f t="shared" si="3"/>
        <v>0</v>
      </c>
      <c r="L65" s="2" t="str">
        <f>'Title IV - Program Plan - Tech'!B14</f>
        <v>[Enter EUT Strategy #9]</v>
      </c>
      <c r="M65" s="142">
        <f t="shared" ca="1" si="4"/>
        <v>0</v>
      </c>
    </row>
    <row r="66" spans="1:13" x14ac:dyDescent="0.25">
      <c r="A66" s="103" t="s">
        <v>218</v>
      </c>
      <c r="B66" s="183"/>
      <c r="C66" s="117" t="s">
        <v>169</v>
      </c>
      <c r="D66" s="194"/>
      <c r="E66" s="151" t="s">
        <v>399</v>
      </c>
      <c r="F66" s="185"/>
      <c r="G66" s="118"/>
      <c r="H66" s="190"/>
      <c r="I66" s="190"/>
      <c r="J66" s="190"/>
      <c r="K66" s="136">
        <f t="shared" si="3"/>
        <v>0</v>
      </c>
      <c r="L66" s="2" t="str">
        <f>'Title IV - Program Plan - Tech'!B15</f>
        <v>[Enter EUT Strategy #10]</v>
      </c>
      <c r="M66" s="142">
        <f t="shared" ca="1" si="4"/>
        <v>0</v>
      </c>
    </row>
    <row r="67" spans="1:13" x14ac:dyDescent="0.25">
      <c r="A67" s="103" t="s">
        <v>218</v>
      </c>
      <c r="B67" s="183"/>
      <c r="C67" s="117" t="s">
        <v>193</v>
      </c>
      <c r="D67" s="194"/>
      <c r="E67" s="151" t="s">
        <v>399</v>
      </c>
      <c r="F67" s="185"/>
      <c r="G67" s="118"/>
      <c r="H67" s="190"/>
      <c r="I67" s="190"/>
      <c r="J67" s="190"/>
      <c r="K67" s="136">
        <f t="shared" si="3"/>
        <v>0</v>
      </c>
      <c r="M67" s="141"/>
    </row>
    <row r="68" spans="1:13" x14ac:dyDescent="0.25">
      <c r="A68" s="103" t="s">
        <v>218</v>
      </c>
      <c r="B68" s="183"/>
      <c r="C68" s="117" t="s">
        <v>194</v>
      </c>
      <c r="D68" s="194"/>
      <c r="E68" s="151" t="s">
        <v>399</v>
      </c>
      <c r="F68" s="185"/>
      <c r="G68" s="118"/>
      <c r="H68" s="190"/>
      <c r="I68" s="190"/>
      <c r="J68" s="190"/>
      <c r="K68" s="136">
        <f t="shared" si="3"/>
        <v>0</v>
      </c>
      <c r="M68" s="141"/>
    </row>
    <row r="69" spans="1:13" x14ac:dyDescent="0.25">
      <c r="A69" s="103" t="s">
        <v>218</v>
      </c>
      <c r="B69" s="183"/>
      <c r="C69" s="117" t="s">
        <v>195</v>
      </c>
      <c r="D69" s="194"/>
      <c r="E69" s="151" t="s">
        <v>399</v>
      </c>
      <c r="F69" s="185"/>
      <c r="G69" s="118"/>
      <c r="H69" s="190"/>
      <c r="I69" s="190"/>
      <c r="J69" s="190"/>
      <c r="K69" s="136">
        <f t="shared" si="3"/>
        <v>0</v>
      </c>
      <c r="M69" s="141"/>
    </row>
    <row r="70" spans="1:13" x14ac:dyDescent="0.25">
      <c r="A70" s="103" t="s">
        <v>218</v>
      </c>
      <c r="B70" s="183"/>
      <c r="C70" s="117" t="s">
        <v>196</v>
      </c>
      <c r="D70" s="194"/>
      <c r="E70" s="151" t="s">
        <v>399</v>
      </c>
      <c r="F70" s="185"/>
      <c r="G70" s="118"/>
      <c r="H70" s="190"/>
      <c r="I70" s="190"/>
      <c r="J70" s="190"/>
      <c r="K70" s="136">
        <f t="shared" si="3"/>
        <v>0</v>
      </c>
      <c r="M70" s="141"/>
    </row>
    <row r="71" spans="1:13" x14ac:dyDescent="0.25">
      <c r="A71" s="103" t="s">
        <v>218</v>
      </c>
      <c r="B71" s="183"/>
      <c r="C71" s="117" t="s">
        <v>197</v>
      </c>
      <c r="D71" s="194"/>
      <c r="E71" s="151" t="s">
        <v>399</v>
      </c>
      <c r="F71" s="185"/>
      <c r="G71" s="118"/>
      <c r="H71" s="190"/>
      <c r="I71" s="190"/>
      <c r="J71" s="190"/>
      <c r="K71" s="136">
        <f t="shared" si="3"/>
        <v>0</v>
      </c>
      <c r="M71" s="141"/>
    </row>
    <row r="72" spans="1:13" x14ac:dyDescent="0.25">
      <c r="A72" s="103" t="s">
        <v>218</v>
      </c>
      <c r="B72" s="183"/>
      <c r="C72" s="117" t="s">
        <v>198</v>
      </c>
      <c r="D72" s="194"/>
      <c r="E72" s="151" t="s">
        <v>399</v>
      </c>
      <c r="F72" s="185"/>
      <c r="G72" s="118"/>
      <c r="H72" s="190"/>
      <c r="I72" s="190"/>
      <c r="J72" s="190"/>
      <c r="K72" s="136">
        <f t="shared" si="3"/>
        <v>0</v>
      </c>
      <c r="M72" s="141"/>
    </row>
    <row r="73" spans="1:13" x14ac:dyDescent="0.25">
      <c r="A73" s="103" t="s">
        <v>218</v>
      </c>
      <c r="B73" s="183"/>
      <c r="C73" s="117" t="s">
        <v>199</v>
      </c>
      <c r="D73" s="194"/>
      <c r="E73" s="151" t="s">
        <v>399</v>
      </c>
      <c r="F73" s="185"/>
      <c r="G73" s="118"/>
      <c r="H73" s="190"/>
      <c r="I73" s="190"/>
      <c r="J73" s="190"/>
      <c r="K73" s="136">
        <f t="shared" si="3"/>
        <v>0</v>
      </c>
      <c r="M73" s="141"/>
    </row>
    <row r="74" spans="1:13" x14ac:dyDescent="0.25">
      <c r="A74" s="103" t="s">
        <v>218</v>
      </c>
      <c r="B74" s="183"/>
      <c r="C74" s="117" t="s">
        <v>200</v>
      </c>
      <c r="D74" s="194"/>
      <c r="E74" s="151" t="s">
        <v>399</v>
      </c>
      <c r="F74" s="185"/>
      <c r="G74" s="118"/>
      <c r="H74" s="190"/>
      <c r="I74" s="190"/>
      <c r="J74" s="190"/>
      <c r="K74" s="136">
        <f t="shared" si="3"/>
        <v>0</v>
      </c>
      <c r="M74" s="141"/>
    </row>
    <row r="75" spans="1:13" x14ac:dyDescent="0.25">
      <c r="A75" s="103" t="s">
        <v>218</v>
      </c>
      <c r="B75" s="183"/>
      <c r="C75" s="117" t="s">
        <v>201</v>
      </c>
      <c r="D75" s="194"/>
      <c r="E75" s="151" t="s">
        <v>399</v>
      </c>
      <c r="F75" s="185"/>
      <c r="G75" s="118"/>
      <c r="H75" s="190"/>
      <c r="I75" s="190"/>
      <c r="J75" s="190"/>
      <c r="K75" s="136">
        <f t="shared" si="3"/>
        <v>0</v>
      </c>
      <c r="M75" s="141"/>
    </row>
    <row r="76" spans="1:13" x14ac:dyDescent="0.25">
      <c r="A76" s="103" t="s">
        <v>218</v>
      </c>
      <c r="B76" s="183"/>
      <c r="C76" s="117" t="s">
        <v>202</v>
      </c>
      <c r="D76" s="194"/>
      <c r="E76" s="151" t="s">
        <v>399</v>
      </c>
      <c r="F76" s="185"/>
      <c r="G76" s="118"/>
      <c r="H76" s="190"/>
      <c r="I76" s="190"/>
      <c r="J76" s="190"/>
      <c r="K76" s="136">
        <f t="shared" si="3"/>
        <v>0</v>
      </c>
      <c r="M76" s="141"/>
    </row>
    <row r="77" spans="1:13" ht="17.25" thickBot="1" x14ac:dyDescent="0.3">
      <c r="A77" s="27"/>
      <c r="B77" s="49"/>
      <c r="C77" s="110"/>
      <c r="D77" s="275"/>
      <c r="E77" s="275"/>
      <c r="F77" s="109"/>
      <c r="G77" s="28"/>
      <c r="H77" s="111"/>
      <c r="I77" s="111"/>
      <c r="J77" s="111"/>
      <c r="K77" s="137">
        <f>SUM(K57:K76)</f>
        <v>0</v>
      </c>
      <c r="M77" s="141"/>
    </row>
    <row r="78" spans="1:13" ht="15.75" thickTop="1" x14ac:dyDescent="0.25">
      <c r="A78" s="51"/>
      <c r="F78" s="31"/>
      <c r="G78" s="154"/>
      <c r="H78" s="93"/>
      <c r="I78" s="93"/>
      <c r="J78" s="94"/>
      <c r="M78" s="141"/>
    </row>
    <row r="79" spans="1:13" ht="21" x14ac:dyDescent="0.35">
      <c r="A79" s="432" t="s">
        <v>219</v>
      </c>
      <c r="B79" s="432"/>
      <c r="C79" s="432"/>
      <c r="D79" s="432"/>
      <c r="E79" s="432"/>
      <c r="F79" s="432"/>
      <c r="G79" s="432"/>
      <c r="H79" s="432"/>
      <c r="I79" s="432"/>
      <c r="J79" s="432"/>
      <c r="K79" s="433"/>
      <c r="L79" s="433"/>
      <c r="M79" s="141"/>
    </row>
    <row r="80" spans="1:13" ht="47.25" x14ac:dyDescent="0.25">
      <c r="A80" s="122" t="s">
        <v>175</v>
      </c>
      <c r="B80" s="119" t="s">
        <v>176</v>
      </c>
      <c r="C80" s="119" t="s">
        <v>177</v>
      </c>
      <c r="D80" s="119" t="s">
        <v>205</v>
      </c>
      <c r="E80" s="119" t="s">
        <v>362</v>
      </c>
      <c r="F80" s="119" t="s">
        <v>178</v>
      </c>
      <c r="G80" s="119" t="s">
        <v>52</v>
      </c>
      <c r="H80" s="119" t="s">
        <v>206</v>
      </c>
      <c r="I80" s="119" t="s">
        <v>207</v>
      </c>
      <c r="J80" s="119" t="s">
        <v>216</v>
      </c>
      <c r="K80" s="120" t="s">
        <v>182</v>
      </c>
      <c r="L80" s="121" t="s">
        <v>147</v>
      </c>
      <c r="M80" s="121" t="s">
        <v>220</v>
      </c>
    </row>
    <row r="81" spans="1:13" x14ac:dyDescent="0.25">
      <c r="A81" s="103" t="s">
        <v>221</v>
      </c>
      <c r="B81" s="182"/>
      <c r="C81" s="117" t="s">
        <v>151</v>
      </c>
      <c r="D81" s="194"/>
      <c r="E81" s="151" t="s">
        <v>399</v>
      </c>
      <c r="F81" s="184" t="s">
        <v>186</v>
      </c>
      <c r="G81" s="113" t="s">
        <v>388</v>
      </c>
      <c r="H81" s="186" t="s">
        <v>300</v>
      </c>
      <c r="I81" s="187"/>
      <c r="J81" s="187"/>
      <c r="K81" s="139">
        <f>I81*J81</f>
        <v>0</v>
      </c>
      <c r="L81" s="2" t="str">
        <f>'Title IV - Program Plan - Tech'!B6</f>
        <v>[Enter EUT Strategy #1]</v>
      </c>
      <c r="M81" s="142">
        <f ca="1">SUMIF(G81:K100,L81,K81:K100)</f>
        <v>0</v>
      </c>
    </row>
    <row r="82" spans="1:13" x14ac:dyDescent="0.25">
      <c r="A82" s="103" t="s">
        <v>221</v>
      </c>
      <c r="B82" s="183"/>
      <c r="C82" s="117" t="s">
        <v>153</v>
      </c>
      <c r="D82" s="194"/>
      <c r="E82" s="151" t="s">
        <v>399</v>
      </c>
      <c r="F82" s="185" t="s">
        <v>186</v>
      </c>
      <c r="G82" s="118" t="s">
        <v>387</v>
      </c>
      <c r="H82" s="189" t="s">
        <v>191</v>
      </c>
      <c r="I82" s="190"/>
      <c r="J82" s="190"/>
      <c r="K82" s="139">
        <f t="shared" ref="K82:K100" si="5">I82*J82</f>
        <v>0</v>
      </c>
      <c r="L82" s="2" t="str">
        <f>'Title IV - Program Plan - Tech'!B7</f>
        <v>[Enter EUT Strategy #2]</v>
      </c>
      <c r="M82" s="142">
        <f ca="1">SUMIF(G82:K100,L82,K82:K101)</f>
        <v>0</v>
      </c>
    </row>
    <row r="83" spans="1:13" x14ac:dyDescent="0.25">
      <c r="A83" s="103" t="s">
        <v>221</v>
      </c>
      <c r="B83" s="183"/>
      <c r="C83" s="117" t="s">
        <v>155</v>
      </c>
      <c r="D83" s="194"/>
      <c r="E83" s="151" t="s">
        <v>399</v>
      </c>
      <c r="F83" s="185" t="s">
        <v>186</v>
      </c>
      <c r="G83" s="118" t="s">
        <v>387</v>
      </c>
      <c r="H83" s="189" t="s">
        <v>191</v>
      </c>
      <c r="I83" s="190"/>
      <c r="J83" s="190"/>
      <c r="K83" s="139">
        <f t="shared" si="5"/>
        <v>0</v>
      </c>
      <c r="L83" s="2" t="str">
        <f>'Title IV - Program Plan - Tech'!B8</f>
        <v>[Enter EUT Strategy #3]</v>
      </c>
      <c r="M83" s="142">
        <f ca="1">SUMIF(F83:J102,L83,J83:J102)</f>
        <v>0</v>
      </c>
    </row>
    <row r="84" spans="1:13" x14ac:dyDescent="0.25">
      <c r="A84" s="103" t="s">
        <v>221</v>
      </c>
      <c r="B84" s="183"/>
      <c r="C84" s="117" t="s">
        <v>157</v>
      </c>
      <c r="D84" s="194"/>
      <c r="E84" s="151" t="s">
        <v>399</v>
      </c>
      <c r="F84" s="185" t="s">
        <v>192</v>
      </c>
      <c r="G84" s="118" t="s">
        <v>158</v>
      </c>
      <c r="H84" s="189" t="s">
        <v>191</v>
      </c>
      <c r="I84" s="190"/>
      <c r="J84" s="190"/>
      <c r="K84" s="139">
        <f t="shared" si="5"/>
        <v>0</v>
      </c>
      <c r="L84" s="2" t="str">
        <f>'Title IV - Program Plan - Tech'!B9</f>
        <v>[Enter EUT Strategy #4]</v>
      </c>
      <c r="M84" s="142">
        <f ca="1">SUMIF(F84:J103,L84,J84:J103)</f>
        <v>0</v>
      </c>
    </row>
    <row r="85" spans="1:13" ht="16.5" x14ac:dyDescent="0.25">
      <c r="A85" s="103" t="s">
        <v>221</v>
      </c>
      <c r="B85" s="183"/>
      <c r="C85" s="117" t="s">
        <v>159</v>
      </c>
      <c r="D85" s="194"/>
      <c r="E85" s="151" t="s">
        <v>399</v>
      </c>
      <c r="F85" s="185"/>
      <c r="G85" s="118"/>
      <c r="H85" s="192"/>
      <c r="I85" s="190"/>
      <c r="J85" s="190"/>
      <c r="K85" s="139">
        <f t="shared" si="5"/>
        <v>0</v>
      </c>
      <c r="L85" s="2" t="str">
        <f>'Title IV - Program Plan - Tech'!B10</f>
        <v>[Enter EUT Strategy #5]</v>
      </c>
      <c r="M85" s="142">
        <f t="shared" ref="M85:M90" ca="1" si="6">SUMIF(F85:J103,L85,J85:J103)</f>
        <v>0</v>
      </c>
    </row>
    <row r="86" spans="1:13" ht="16.5" x14ac:dyDescent="0.25">
      <c r="A86" s="103" t="s">
        <v>221</v>
      </c>
      <c r="B86" s="183"/>
      <c r="C86" s="117" t="s">
        <v>161</v>
      </c>
      <c r="D86" s="194"/>
      <c r="E86" s="151" t="s">
        <v>399</v>
      </c>
      <c r="F86" s="185"/>
      <c r="G86" s="118"/>
      <c r="H86" s="192"/>
      <c r="I86" s="190"/>
      <c r="J86" s="190"/>
      <c r="K86" s="139">
        <f t="shared" si="5"/>
        <v>0</v>
      </c>
      <c r="L86" s="2" t="str">
        <f>'Title IV - Program Plan - Tech'!B11</f>
        <v>[Enter EUT Strategy #6]</v>
      </c>
      <c r="M86" s="142">
        <f t="shared" ca="1" si="6"/>
        <v>0</v>
      </c>
    </row>
    <row r="87" spans="1:13" ht="16.5" x14ac:dyDescent="0.25">
      <c r="A87" s="103" t="s">
        <v>221</v>
      </c>
      <c r="B87" s="183"/>
      <c r="C87" s="117" t="s">
        <v>163</v>
      </c>
      <c r="D87" s="194"/>
      <c r="E87" s="151" t="s">
        <v>399</v>
      </c>
      <c r="F87" s="185"/>
      <c r="G87" s="118"/>
      <c r="H87" s="192"/>
      <c r="I87" s="190"/>
      <c r="J87" s="190"/>
      <c r="K87" s="139">
        <f t="shared" si="5"/>
        <v>0</v>
      </c>
      <c r="L87" s="2" t="str">
        <f>'Title IV - Program Plan - Tech'!B12</f>
        <v>[Enter EUT Strategy #7]</v>
      </c>
      <c r="M87" s="142">
        <f t="shared" ca="1" si="6"/>
        <v>0</v>
      </c>
    </row>
    <row r="88" spans="1:13" ht="16.5" x14ac:dyDescent="0.25">
      <c r="A88" s="103" t="s">
        <v>221</v>
      </c>
      <c r="B88" s="183"/>
      <c r="C88" s="117" t="s">
        <v>165</v>
      </c>
      <c r="D88" s="194"/>
      <c r="E88" s="151" t="s">
        <v>399</v>
      </c>
      <c r="F88" s="185"/>
      <c r="G88" s="118"/>
      <c r="H88" s="192"/>
      <c r="I88" s="190"/>
      <c r="J88" s="190"/>
      <c r="K88" s="139">
        <f t="shared" si="5"/>
        <v>0</v>
      </c>
      <c r="L88" s="2" t="str">
        <f>'Title IV - Program Plan - Tech'!B13</f>
        <v>[Enter EUT Strategy #8]</v>
      </c>
      <c r="M88" s="142">
        <f t="shared" ca="1" si="6"/>
        <v>0</v>
      </c>
    </row>
    <row r="89" spans="1:13" ht="16.5" x14ac:dyDescent="0.25">
      <c r="A89" s="103" t="s">
        <v>221</v>
      </c>
      <c r="B89" s="183"/>
      <c r="C89" s="117" t="s">
        <v>167</v>
      </c>
      <c r="D89" s="194"/>
      <c r="E89" s="151" t="s">
        <v>399</v>
      </c>
      <c r="F89" s="185"/>
      <c r="G89" s="118"/>
      <c r="H89" s="192"/>
      <c r="I89" s="190"/>
      <c r="J89" s="190"/>
      <c r="K89" s="139">
        <f t="shared" si="5"/>
        <v>0</v>
      </c>
      <c r="L89" s="2" t="str">
        <f>'Title IV - Program Plan - Tech'!B14</f>
        <v>[Enter EUT Strategy #9]</v>
      </c>
      <c r="M89" s="142">
        <f t="shared" ca="1" si="6"/>
        <v>0</v>
      </c>
    </row>
    <row r="90" spans="1:13" ht="16.5" x14ac:dyDescent="0.25">
      <c r="A90" s="103" t="s">
        <v>221</v>
      </c>
      <c r="B90" s="183"/>
      <c r="C90" s="117" t="s">
        <v>169</v>
      </c>
      <c r="D90" s="194"/>
      <c r="E90" s="151" t="s">
        <v>399</v>
      </c>
      <c r="F90" s="185"/>
      <c r="G90" s="118"/>
      <c r="H90" s="192"/>
      <c r="I90" s="190"/>
      <c r="J90" s="190"/>
      <c r="K90" s="139">
        <f t="shared" si="5"/>
        <v>0</v>
      </c>
      <c r="L90" s="2" t="str">
        <f>'Title IV - Program Plan - Tech'!B15</f>
        <v>[Enter EUT Strategy #10]</v>
      </c>
      <c r="M90" s="142">
        <f t="shared" ca="1" si="6"/>
        <v>0</v>
      </c>
    </row>
    <row r="91" spans="1:13" ht="16.5" x14ac:dyDescent="0.25">
      <c r="A91" s="103" t="s">
        <v>221</v>
      </c>
      <c r="B91" s="183"/>
      <c r="C91" s="117" t="s">
        <v>193</v>
      </c>
      <c r="D91" s="194"/>
      <c r="E91" s="151" t="s">
        <v>399</v>
      </c>
      <c r="F91" s="185"/>
      <c r="G91" s="118"/>
      <c r="H91" s="192"/>
      <c r="I91" s="190"/>
      <c r="J91" s="190"/>
      <c r="K91" s="139">
        <f t="shared" si="5"/>
        <v>0</v>
      </c>
      <c r="M91" s="141"/>
    </row>
    <row r="92" spans="1:13" ht="16.5" x14ac:dyDescent="0.25">
      <c r="A92" s="103" t="s">
        <v>221</v>
      </c>
      <c r="B92" s="183"/>
      <c r="C92" s="117" t="s">
        <v>194</v>
      </c>
      <c r="D92" s="194"/>
      <c r="E92" s="151" t="s">
        <v>399</v>
      </c>
      <c r="F92" s="185"/>
      <c r="G92" s="118"/>
      <c r="H92" s="192"/>
      <c r="I92" s="190"/>
      <c r="J92" s="190"/>
      <c r="K92" s="139">
        <f t="shared" si="5"/>
        <v>0</v>
      </c>
      <c r="M92" s="141"/>
    </row>
    <row r="93" spans="1:13" ht="16.5" x14ac:dyDescent="0.25">
      <c r="A93" s="103" t="s">
        <v>221</v>
      </c>
      <c r="B93" s="183"/>
      <c r="C93" s="117" t="s">
        <v>195</v>
      </c>
      <c r="D93" s="194"/>
      <c r="E93" s="151" t="s">
        <v>399</v>
      </c>
      <c r="F93" s="185"/>
      <c r="G93" s="118"/>
      <c r="H93" s="192"/>
      <c r="I93" s="190"/>
      <c r="J93" s="190"/>
      <c r="K93" s="139">
        <f t="shared" si="5"/>
        <v>0</v>
      </c>
      <c r="M93" s="141"/>
    </row>
    <row r="94" spans="1:13" ht="16.5" x14ac:dyDescent="0.25">
      <c r="A94" s="103" t="s">
        <v>221</v>
      </c>
      <c r="B94" s="183"/>
      <c r="C94" s="117" t="s">
        <v>196</v>
      </c>
      <c r="D94" s="194"/>
      <c r="E94" s="151" t="s">
        <v>399</v>
      </c>
      <c r="F94" s="185"/>
      <c r="G94" s="118"/>
      <c r="H94" s="192"/>
      <c r="I94" s="190"/>
      <c r="J94" s="190"/>
      <c r="K94" s="139">
        <f t="shared" si="5"/>
        <v>0</v>
      </c>
      <c r="M94" s="141"/>
    </row>
    <row r="95" spans="1:13" ht="16.5" x14ac:dyDescent="0.25">
      <c r="A95" s="103" t="s">
        <v>221</v>
      </c>
      <c r="B95" s="183"/>
      <c r="C95" s="117" t="s">
        <v>197</v>
      </c>
      <c r="D95" s="194"/>
      <c r="E95" s="151" t="s">
        <v>399</v>
      </c>
      <c r="F95" s="185"/>
      <c r="G95" s="118"/>
      <c r="H95" s="192"/>
      <c r="I95" s="190"/>
      <c r="J95" s="190"/>
      <c r="K95" s="139">
        <f t="shared" si="5"/>
        <v>0</v>
      </c>
      <c r="M95" s="141"/>
    </row>
    <row r="96" spans="1:13" ht="16.5" x14ac:dyDescent="0.25">
      <c r="A96" s="103" t="s">
        <v>221</v>
      </c>
      <c r="B96" s="183"/>
      <c r="C96" s="117" t="s">
        <v>198</v>
      </c>
      <c r="D96" s="194"/>
      <c r="E96" s="151" t="s">
        <v>399</v>
      </c>
      <c r="F96" s="185"/>
      <c r="G96" s="118"/>
      <c r="H96" s="192"/>
      <c r="I96" s="190"/>
      <c r="J96" s="190"/>
      <c r="K96" s="139">
        <f t="shared" si="5"/>
        <v>0</v>
      </c>
      <c r="M96" s="141"/>
    </row>
    <row r="97" spans="1:14" ht="16.5" x14ac:dyDescent="0.25">
      <c r="A97" s="103" t="s">
        <v>221</v>
      </c>
      <c r="B97" s="183"/>
      <c r="C97" s="117" t="s">
        <v>199</v>
      </c>
      <c r="D97" s="194"/>
      <c r="E97" s="151" t="s">
        <v>399</v>
      </c>
      <c r="F97" s="185"/>
      <c r="G97" s="118"/>
      <c r="H97" s="192"/>
      <c r="I97" s="190"/>
      <c r="J97" s="190"/>
      <c r="K97" s="139">
        <f t="shared" si="5"/>
        <v>0</v>
      </c>
      <c r="M97" s="141"/>
    </row>
    <row r="98" spans="1:14" ht="16.5" x14ac:dyDescent="0.25">
      <c r="A98" s="103" t="s">
        <v>221</v>
      </c>
      <c r="B98" s="183"/>
      <c r="C98" s="117" t="s">
        <v>200</v>
      </c>
      <c r="D98" s="194"/>
      <c r="E98" s="151" t="s">
        <v>399</v>
      </c>
      <c r="F98" s="185"/>
      <c r="G98" s="118"/>
      <c r="H98" s="192"/>
      <c r="I98" s="190"/>
      <c r="J98" s="190"/>
      <c r="K98" s="139">
        <f t="shared" si="5"/>
        <v>0</v>
      </c>
      <c r="M98" s="141"/>
    </row>
    <row r="99" spans="1:14" x14ac:dyDescent="0.25">
      <c r="A99" s="103" t="s">
        <v>221</v>
      </c>
      <c r="B99" s="183"/>
      <c r="C99" s="117" t="s">
        <v>201</v>
      </c>
      <c r="D99" s="194"/>
      <c r="E99" s="151" t="s">
        <v>399</v>
      </c>
      <c r="F99" s="185"/>
      <c r="G99" s="118"/>
      <c r="H99" s="193"/>
      <c r="I99" s="190"/>
      <c r="J99" s="190"/>
      <c r="K99" s="139">
        <f t="shared" si="5"/>
        <v>0</v>
      </c>
      <c r="M99" s="141"/>
    </row>
    <row r="100" spans="1:14" ht="16.5" x14ac:dyDescent="0.25">
      <c r="A100" s="103" t="s">
        <v>221</v>
      </c>
      <c r="B100" s="183"/>
      <c r="C100" s="117" t="s">
        <v>202</v>
      </c>
      <c r="D100" s="194"/>
      <c r="E100" s="151" t="s">
        <v>399</v>
      </c>
      <c r="F100" s="185"/>
      <c r="G100" s="118"/>
      <c r="H100" s="192"/>
      <c r="I100" s="190"/>
      <c r="J100" s="190"/>
      <c r="K100" s="139">
        <f t="shared" si="5"/>
        <v>0</v>
      </c>
      <c r="M100" s="141"/>
    </row>
    <row r="101" spans="1:14" ht="17.25" thickBot="1" x14ac:dyDescent="0.3">
      <c r="A101" s="27"/>
      <c r="B101" s="49"/>
      <c r="C101" s="110"/>
      <c r="D101" s="275"/>
      <c r="E101" s="275"/>
      <c r="F101" s="109"/>
      <c r="G101" s="28"/>
      <c r="H101" s="111"/>
      <c r="I101" s="111"/>
      <c r="J101" s="111"/>
      <c r="K101" s="137">
        <f>SUM(K81:K100)</f>
        <v>0</v>
      </c>
      <c r="M101" s="141"/>
    </row>
    <row r="102" spans="1:14" ht="15.75" thickTop="1" x14ac:dyDescent="0.25">
      <c r="A102" s="51"/>
      <c r="F102" s="31"/>
      <c r="G102" s="154"/>
      <c r="H102" s="93"/>
      <c r="I102" s="93"/>
      <c r="J102" s="94"/>
      <c r="M102" s="141"/>
    </row>
    <row r="103" spans="1:14" x14ac:dyDescent="0.25">
      <c r="A103" s="51"/>
      <c r="F103" s="31"/>
      <c r="G103" s="154"/>
      <c r="H103" s="93"/>
      <c r="I103" s="93"/>
      <c r="J103" s="94"/>
      <c r="M103" s="141"/>
    </row>
    <row r="104" spans="1:14" ht="21" x14ac:dyDescent="0.35">
      <c r="A104" s="432" t="s">
        <v>222</v>
      </c>
      <c r="B104" s="432"/>
      <c r="C104" s="432"/>
      <c r="D104" s="432"/>
      <c r="E104" s="432"/>
      <c r="F104" s="432"/>
      <c r="G104" s="432"/>
      <c r="H104" s="432"/>
      <c r="I104" s="432"/>
      <c r="J104" s="432"/>
      <c r="K104" s="433"/>
      <c r="L104" s="433"/>
      <c r="M104" s="433"/>
      <c r="N104" s="433"/>
    </row>
    <row r="105" spans="1:14" ht="47.25" x14ac:dyDescent="0.25">
      <c r="A105" s="122" t="s">
        <v>175</v>
      </c>
      <c r="B105" s="119" t="s">
        <v>176</v>
      </c>
      <c r="C105" s="119" t="s">
        <v>177</v>
      </c>
      <c r="D105" s="119" t="s">
        <v>205</v>
      </c>
      <c r="E105" s="119" t="s">
        <v>362</v>
      </c>
      <c r="F105" s="119" t="s">
        <v>178</v>
      </c>
      <c r="G105" s="119" t="s">
        <v>52</v>
      </c>
      <c r="H105" s="119" t="s">
        <v>206</v>
      </c>
      <c r="I105" s="119" t="s">
        <v>207</v>
      </c>
      <c r="J105" s="119" t="s">
        <v>216</v>
      </c>
      <c r="K105" s="120" t="s">
        <v>223</v>
      </c>
      <c r="L105" s="121" t="s">
        <v>147</v>
      </c>
      <c r="M105" s="121" t="s">
        <v>224</v>
      </c>
    </row>
    <row r="106" spans="1:14" x14ac:dyDescent="0.25">
      <c r="A106" s="103" t="s">
        <v>225</v>
      </c>
      <c r="B106" s="182"/>
      <c r="C106" s="117" t="s">
        <v>151</v>
      </c>
      <c r="D106" s="194"/>
      <c r="E106" s="151" t="s">
        <v>399</v>
      </c>
      <c r="F106" s="184" t="s">
        <v>186</v>
      </c>
      <c r="G106" s="113" t="s">
        <v>387</v>
      </c>
      <c r="H106" s="186" t="s">
        <v>300</v>
      </c>
      <c r="I106" s="187"/>
      <c r="J106" s="187"/>
      <c r="K106" s="139">
        <f>I106*J106</f>
        <v>0</v>
      </c>
      <c r="L106" s="2" t="str">
        <f>'Title IV - Program Plan - Tech'!B6</f>
        <v>[Enter EUT Strategy #1]</v>
      </c>
      <c r="M106" s="142">
        <f ca="1">SUMIF(G106:K125,L106,K106:K125)</f>
        <v>0</v>
      </c>
    </row>
    <row r="107" spans="1:14" x14ac:dyDescent="0.25">
      <c r="A107" s="103" t="s">
        <v>225</v>
      </c>
      <c r="B107" s="183"/>
      <c r="C107" s="117" t="s">
        <v>153</v>
      </c>
      <c r="D107" s="194"/>
      <c r="E107" s="151" t="s">
        <v>399</v>
      </c>
      <c r="F107" s="185" t="s">
        <v>186</v>
      </c>
      <c r="G107" s="118" t="s">
        <v>388</v>
      </c>
      <c r="H107" s="189" t="s">
        <v>191</v>
      </c>
      <c r="I107" s="190"/>
      <c r="J107" s="190"/>
      <c r="K107" s="139">
        <f t="shared" ref="K107:K125" si="7">I107*J107</f>
        <v>0</v>
      </c>
      <c r="L107" s="2" t="str">
        <f>'Title IV - Program Plan - Tech'!B7</f>
        <v>[Enter EUT Strategy #2]</v>
      </c>
      <c r="M107" s="142">
        <f ca="1">SUMIF(G107:K125,L107,K107:K126)</f>
        <v>0</v>
      </c>
    </row>
    <row r="108" spans="1:14" x14ac:dyDescent="0.25">
      <c r="A108" s="103" t="s">
        <v>225</v>
      </c>
      <c r="B108" s="183"/>
      <c r="C108" s="117" t="s">
        <v>155</v>
      </c>
      <c r="D108" s="194"/>
      <c r="E108" s="151" t="s">
        <v>399</v>
      </c>
      <c r="F108" s="185" t="s">
        <v>186</v>
      </c>
      <c r="G108" s="118" t="s">
        <v>190</v>
      </c>
      <c r="H108" s="189" t="s">
        <v>191</v>
      </c>
      <c r="I108" s="190"/>
      <c r="J108" s="190"/>
      <c r="K108" s="139">
        <f t="shared" si="7"/>
        <v>0</v>
      </c>
      <c r="L108" s="2" t="str">
        <f>'Title IV - Program Plan - Tech'!B8</f>
        <v>[Enter EUT Strategy #3]</v>
      </c>
      <c r="M108" s="142">
        <f t="shared" ref="M108:M115" ca="1" si="8">SUMIF(F108:J127,L108,J108:J127)</f>
        <v>0</v>
      </c>
    </row>
    <row r="109" spans="1:14" x14ac:dyDescent="0.25">
      <c r="A109" s="103" t="s">
        <v>225</v>
      </c>
      <c r="B109" s="183"/>
      <c r="C109" s="117" t="s">
        <v>157</v>
      </c>
      <c r="D109" s="194"/>
      <c r="E109" s="151" t="s">
        <v>399</v>
      </c>
      <c r="F109" s="185" t="s">
        <v>192</v>
      </c>
      <c r="G109" s="118" t="s">
        <v>158</v>
      </c>
      <c r="H109" s="189" t="s">
        <v>191</v>
      </c>
      <c r="I109" s="190"/>
      <c r="J109" s="190"/>
      <c r="K109" s="139">
        <f t="shared" si="7"/>
        <v>0</v>
      </c>
      <c r="L109" s="2" t="str">
        <f>'Title IV - Program Plan - Tech'!B9</f>
        <v>[Enter EUT Strategy #4]</v>
      </c>
      <c r="M109" s="142">
        <f t="shared" ca="1" si="8"/>
        <v>0</v>
      </c>
    </row>
    <row r="110" spans="1:14" ht="16.5" x14ac:dyDescent="0.25">
      <c r="A110" s="103" t="s">
        <v>225</v>
      </c>
      <c r="B110" s="183"/>
      <c r="C110" s="117" t="s">
        <v>159</v>
      </c>
      <c r="D110" s="194"/>
      <c r="E110" s="151" t="s">
        <v>399</v>
      </c>
      <c r="F110" s="185"/>
      <c r="G110" s="118"/>
      <c r="H110" s="192"/>
      <c r="I110" s="190"/>
      <c r="J110" s="190"/>
      <c r="K110" s="139">
        <f t="shared" si="7"/>
        <v>0</v>
      </c>
      <c r="L110" s="2" t="str">
        <f>'Title IV - Program Plan - Tech'!B10</f>
        <v>[Enter EUT Strategy #5]</v>
      </c>
      <c r="M110" s="142">
        <f t="shared" ca="1" si="8"/>
        <v>0</v>
      </c>
    </row>
    <row r="111" spans="1:14" ht="16.5" x14ac:dyDescent="0.25">
      <c r="A111" s="103" t="s">
        <v>225</v>
      </c>
      <c r="B111" s="183"/>
      <c r="C111" s="117" t="s">
        <v>161</v>
      </c>
      <c r="D111" s="194"/>
      <c r="E111" s="151" t="s">
        <v>399</v>
      </c>
      <c r="F111" s="185"/>
      <c r="G111" s="118"/>
      <c r="H111" s="192"/>
      <c r="I111" s="190"/>
      <c r="J111" s="190"/>
      <c r="K111" s="139">
        <f t="shared" si="7"/>
        <v>0</v>
      </c>
      <c r="L111" s="2" t="str">
        <f>'Title IV - Program Plan - Tech'!B11</f>
        <v>[Enter EUT Strategy #6]</v>
      </c>
      <c r="M111" s="142">
        <f t="shared" ca="1" si="8"/>
        <v>0</v>
      </c>
    </row>
    <row r="112" spans="1:14" ht="16.5" x14ac:dyDescent="0.25">
      <c r="A112" s="103" t="s">
        <v>225</v>
      </c>
      <c r="B112" s="183"/>
      <c r="C112" s="117" t="s">
        <v>163</v>
      </c>
      <c r="D112" s="194"/>
      <c r="E112" s="151" t="s">
        <v>399</v>
      </c>
      <c r="F112" s="185"/>
      <c r="G112" s="118"/>
      <c r="H112" s="192"/>
      <c r="I112" s="190"/>
      <c r="J112" s="190"/>
      <c r="K112" s="139">
        <f t="shared" si="7"/>
        <v>0</v>
      </c>
      <c r="L112" s="2" t="str">
        <f>'Title IV - Program Plan - Tech'!B12</f>
        <v>[Enter EUT Strategy #7]</v>
      </c>
      <c r="M112" s="142">
        <f t="shared" ca="1" si="8"/>
        <v>0</v>
      </c>
    </row>
    <row r="113" spans="1:13" ht="16.5" x14ac:dyDescent="0.25">
      <c r="A113" s="103" t="s">
        <v>225</v>
      </c>
      <c r="B113" s="183"/>
      <c r="C113" s="117" t="s">
        <v>165</v>
      </c>
      <c r="D113" s="194"/>
      <c r="E113" s="151" t="s">
        <v>399</v>
      </c>
      <c r="F113" s="185"/>
      <c r="G113" s="118"/>
      <c r="H113" s="192"/>
      <c r="I113" s="190"/>
      <c r="J113" s="190"/>
      <c r="K113" s="139">
        <f t="shared" si="7"/>
        <v>0</v>
      </c>
      <c r="L113" s="2" t="str">
        <f>'Title IV - Program Plan - Tech'!B13</f>
        <v>[Enter EUT Strategy #8]</v>
      </c>
      <c r="M113" s="142">
        <f t="shared" ca="1" si="8"/>
        <v>0</v>
      </c>
    </row>
    <row r="114" spans="1:13" ht="16.5" x14ac:dyDescent="0.25">
      <c r="A114" s="103" t="s">
        <v>225</v>
      </c>
      <c r="B114" s="183"/>
      <c r="C114" s="117" t="s">
        <v>167</v>
      </c>
      <c r="D114" s="194"/>
      <c r="E114" s="151" t="s">
        <v>399</v>
      </c>
      <c r="F114" s="185"/>
      <c r="G114" s="118"/>
      <c r="H114" s="192"/>
      <c r="I114" s="190"/>
      <c r="J114" s="190"/>
      <c r="K114" s="139">
        <f t="shared" si="7"/>
        <v>0</v>
      </c>
      <c r="L114" s="2" t="str">
        <f>'Title IV - Program Plan - Tech'!B14</f>
        <v>[Enter EUT Strategy #9]</v>
      </c>
      <c r="M114" s="142">
        <f t="shared" ca="1" si="8"/>
        <v>0</v>
      </c>
    </row>
    <row r="115" spans="1:13" ht="16.5" x14ac:dyDescent="0.25">
      <c r="A115" s="103" t="s">
        <v>225</v>
      </c>
      <c r="B115" s="183"/>
      <c r="C115" s="117" t="s">
        <v>169</v>
      </c>
      <c r="D115" s="194"/>
      <c r="E115" s="151" t="s">
        <v>399</v>
      </c>
      <c r="F115" s="185"/>
      <c r="G115" s="118"/>
      <c r="H115" s="192"/>
      <c r="I115" s="190"/>
      <c r="J115" s="190"/>
      <c r="K115" s="139">
        <f t="shared" si="7"/>
        <v>0</v>
      </c>
      <c r="L115" s="2" t="str">
        <f>'Title IV - Program Plan - Tech'!B15</f>
        <v>[Enter EUT Strategy #10]</v>
      </c>
      <c r="M115" s="142">
        <f t="shared" ca="1" si="8"/>
        <v>0</v>
      </c>
    </row>
    <row r="116" spans="1:13" ht="16.5" x14ac:dyDescent="0.25">
      <c r="A116" s="103" t="s">
        <v>225</v>
      </c>
      <c r="B116" s="183"/>
      <c r="C116" s="117" t="s">
        <v>193</v>
      </c>
      <c r="D116" s="194"/>
      <c r="E116" s="151" t="s">
        <v>399</v>
      </c>
      <c r="F116" s="185"/>
      <c r="G116" s="118"/>
      <c r="H116" s="192"/>
      <c r="I116" s="190"/>
      <c r="J116" s="190"/>
      <c r="K116" s="139">
        <f t="shared" si="7"/>
        <v>0</v>
      </c>
      <c r="M116" s="141"/>
    </row>
    <row r="117" spans="1:13" ht="16.5" x14ac:dyDescent="0.25">
      <c r="A117" s="103" t="s">
        <v>225</v>
      </c>
      <c r="B117" s="183"/>
      <c r="C117" s="117" t="s">
        <v>194</v>
      </c>
      <c r="D117" s="194"/>
      <c r="E117" s="151" t="s">
        <v>399</v>
      </c>
      <c r="F117" s="185"/>
      <c r="G117" s="118"/>
      <c r="H117" s="192"/>
      <c r="I117" s="190"/>
      <c r="J117" s="190"/>
      <c r="K117" s="139">
        <f t="shared" si="7"/>
        <v>0</v>
      </c>
      <c r="M117" s="141"/>
    </row>
    <row r="118" spans="1:13" ht="16.5" x14ac:dyDescent="0.25">
      <c r="A118" s="103" t="s">
        <v>225</v>
      </c>
      <c r="B118" s="183"/>
      <c r="C118" s="117" t="s">
        <v>195</v>
      </c>
      <c r="D118" s="194"/>
      <c r="E118" s="151" t="s">
        <v>399</v>
      </c>
      <c r="F118" s="185"/>
      <c r="G118" s="118"/>
      <c r="H118" s="192"/>
      <c r="I118" s="190"/>
      <c r="J118" s="190"/>
      <c r="K118" s="139">
        <f t="shared" si="7"/>
        <v>0</v>
      </c>
      <c r="M118" s="141"/>
    </row>
    <row r="119" spans="1:13" ht="16.5" x14ac:dyDescent="0.25">
      <c r="A119" s="103" t="s">
        <v>225</v>
      </c>
      <c r="B119" s="183"/>
      <c r="C119" s="117" t="s">
        <v>196</v>
      </c>
      <c r="D119" s="194"/>
      <c r="E119" s="151" t="s">
        <v>399</v>
      </c>
      <c r="F119" s="185"/>
      <c r="G119" s="118"/>
      <c r="H119" s="192"/>
      <c r="I119" s="190"/>
      <c r="J119" s="190"/>
      <c r="K119" s="139">
        <f t="shared" si="7"/>
        <v>0</v>
      </c>
      <c r="M119" s="141"/>
    </row>
    <row r="120" spans="1:13" ht="16.5" x14ac:dyDescent="0.25">
      <c r="A120" s="103" t="s">
        <v>225</v>
      </c>
      <c r="B120" s="183"/>
      <c r="C120" s="117" t="s">
        <v>197</v>
      </c>
      <c r="D120" s="194"/>
      <c r="E120" s="151" t="s">
        <v>399</v>
      </c>
      <c r="F120" s="185"/>
      <c r="G120" s="118"/>
      <c r="H120" s="192"/>
      <c r="I120" s="190"/>
      <c r="J120" s="190"/>
      <c r="K120" s="139">
        <f t="shared" si="7"/>
        <v>0</v>
      </c>
      <c r="M120" s="141"/>
    </row>
    <row r="121" spans="1:13" ht="16.5" x14ac:dyDescent="0.25">
      <c r="A121" s="103" t="s">
        <v>225</v>
      </c>
      <c r="B121" s="183"/>
      <c r="C121" s="117" t="s">
        <v>198</v>
      </c>
      <c r="D121" s="194"/>
      <c r="E121" s="151" t="s">
        <v>399</v>
      </c>
      <c r="F121" s="185"/>
      <c r="G121" s="118"/>
      <c r="H121" s="192"/>
      <c r="I121" s="190"/>
      <c r="J121" s="190"/>
      <c r="K121" s="139">
        <f t="shared" si="7"/>
        <v>0</v>
      </c>
      <c r="M121" s="141"/>
    </row>
    <row r="122" spans="1:13" ht="16.5" x14ac:dyDescent="0.25">
      <c r="A122" s="103" t="s">
        <v>225</v>
      </c>
      <c r="B122" s="183"/>
      <c r="C122" s="117" t="s">
        <v>199</v>
      </c>
      <c r="D122" s="194"/>
      <c r="E122" s="151" t="s">
        <v>399</v>
      </c>
      <c r="F122" s="185"/>
      <c r="G122" s="118"/>
      <c r="H122" s="192"/>
      <c r="I122" s="190"/>
      <c r="J122" s="190"/>
      <c r="K122" s="139">
        <f t="shared" si="7"/>
        <v>0</v>
      </c>
      <c r="M122" s="141"/>
    </row>
    <row r="123" spans="1:13" ht="16.5" x14ac:dyDescent="0.25">
      <c r="A123" s="103" t="s">
        <v>225</v>
      </c>
      <c r="B123" s="183"/>
      <c r="C123" s="117" t="s">
        <v>200</v>
      </c>
      <c r="D123" s="194"/>
      <c r="E123" s="151" t="s">
        <v>399</v>
      </c>
      <c r="F123" s="185"/>
      <c r="G123" s="118"/>
      <c r="H123" s="192"/>
      <c r="I123" s="190"/>
      <c r="J123" s="190"/>
      <c r="K123" s="139">
        <f t="shared" si="7"/>
        <v>0</v>
      </c>
      <c r="M123" s="141"/>
    </row>
    <row r="124" spans="1:13" x14ac:dyDescent="0.25">
      <c r="A124" s="103" t="s">
        <v>225</v>
      </c>
      <c r="B124" s="183"/>
      <c r="C124" s="117" t="s">
        <v>201</v>
      </c>
      <c r="D124" s="194"/>
      <c r="E124" s="151" t="s">
        <v>399</v>
      </c>
      <c r="F124" s="185"/>
      <c r="G124" s="118"/>
      <c r="H124" s="193"/>
      <c r="I124" s="190"/>
      <c r="J124" s="190"/>
      <c r="K124" s="139">
        <f t="shared" si="7"/>
        <v>0</v>
      </c>
      <c r="M124" s="141"/>
    </row>
    <row r="125" spans="1:13" ht="16.5" x14ac:dyDescent="0.25">
      <c r="A125" s="103" t="s">
        <v>225</v>
      </c>
      <c r="B125" s="183"/>
      <c r="C125" s="117" t="s">
        <v>202</v>
      </c>
      <c r="D125" s="194"/>
      <c r="E125" s="151" t="s">
        <v>399</v>
      </c>
      <c r="F125" s="185"/>
      <c r="G125" s="118"/>
      <c r="H125" s="192"/>
      <c r="I125" s="190"/>
      <c r="J125" s="190"/>
      <c r="K125" s="139">
        <f t="shared" si="7"/>
        <v>0</v>
      </c>
      <c r="M125" s="141"/>
    </row>
    <row r="126" spans="1:13" ht="17.25" thickBot="1" x14ac:dyDescent="0.3">
      <c r="A126" s="27"/>
      <c r="B126" s="49"/>
      <c r="C126" s="110"/>
      <c r="D126" s="275"/>
      <c r="E126" s="275"/>
      <c r="F126" s="109"/>
      <c r="G126" s="28"/>
      <c r="H126" s="111"/>
      <c r="I126" s="111"/>
      <c r="J126" s="111"/>
      <c r="K126" s="137">
        <f>SUM(K106:K125)</f>
        <v>0</v>
      </c>
      <c r="M126" s="141"/>
    </row>
    <row r="127" spans="1:13" ht="15.75" thickTop="1" x14ac:dyDescent="0.25">
      <c r="H127" s="154"/>
    </row>
  </sheetData>
  <mergeCells count="12">
    <mergeCell ref="A1:M1"/>
    <mergeCell ref="A79:J79"/>
    <mergeCell ref="K79:L79"/>
    <mergeCell ref="A104:J104"/>
    <mergeCell ref="K104:L104"/>
    <mergeCell ref="M104:N104"/>
    <mergeCell ref="A55:J55"/>
    <mergeCell ref="A2:J2"/>
    <mergeCell ref="A3:M4"/>
    <mergeCell ref="A5:J5"/>
    <mergeCell ref="A29:M29"/>
    <mergeCell ref="A31:J31"/>
  </mergeCells>
  <hyperlinks>
    <hyperlink ref="A1" location="'Application Shortcuts'!A1" display="Application Section" xr:uid="{9ACB14C7-6EE3-423E-B3A3-4D0CAD2F7884}"/>
  </hyperlinks>
  <pageMargins left="0.25" right="0.25" top="0.75" bottom="0.75" header="0.3" footer="0.3"/>
  <pageSetup scale="8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D9E6FAF-53DC-4AB4-8F38-96C70BF59A6F}">
          <x14:formula1>
            <xm:f>'Title IV - Program Plan - Tech'!$B$6:$B$15</xm:f>
          </x14:formula1>
          <xm:sqref>F7:F28 F126 G106:G125 F101 G81:G100 F77 F53 H54:I54 F30 G57:G76 G33:G52</xm:sqref>
        </x14:dataValidation>
        <x14:dataValidation type="list" allowBlank="1" showInputMessage="1" showErrorMessage="1" xr:uid="{2A811EEA-254F-484C-BCC2-47A6A786CCF2}">
          <x14:formula1>
            <xm:f>Data!$A$8:$A$14</xm:f>
          </x14:formula1>
          <xm:sqref>D30:E30 E27:E28 F33:F52 D53:E53 D77:E77 G54 F57:F76 D7:D28 F81:F100 D101:E101 F106:F125 D126:E126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5302-E99F-4353-9B41-54741355CE51}">
  <sheetPr>
    <tabColor rgb="FFBDD7EE"/>
  </sheetPr>
  <dimension ref="A1:A81"/>
  <sheetViews>
    <sheetView topLeftCell="A20" workbookViewId="0">
      <selection activeCell="A20" sqref="A20:A81"/>
    </sheetView>
  </sheetViews>
  <sheetFormatPr defaultRowHeight="15" x14ac:dyDescent="0.25"/>
  <cols>
    <col min="1" max="1" width="30.85546875" bestFit="1" customWidth="1"/>
  </cols>
  <sheetData>
    <row r="1" spans="1:1" x14ac:dyDescent="0.25">
      <c r="A1" t="s">
        <v>185</v>
      </c>
    </row>
    <row r="2" spans="1:1" x14ac:dyDescent="0.25">
      <c r="A2" t="s">
        <v>210</v>
      </c>
    </row>
    <row r="3" spans="1:1" x14ac:dyDescent="0.25">
      <c r="A3" t="s">
        <v>218</v>
      </c>
    </row>
    <row r="4" spans="1:1" x14ac:dyDescent="0.25">
      <c r="A4" t="s">
        <v>401</v>
      </c>
    </row>
    <row r="5" spans="1:1" x14ac:dyDescent="0.25">
      <c r="A5" t="s">
        <v>402</v>
      </c>
    </row>
    <row r="6" spans="1:1" x14ac:dyDescent="0.25">
      <c r="A6" t="s">
        <v>225</v>
      </c>
    </row>
    <row r="8" spans="1:1" x14ac:dyDescent="0.25">
      <c r="A8" t="s">
        <v>186</v>
      </c>
    </row>
    <row r="9" spans="1:1" x14ac:dyDescent="0.25">
      <c r="A9" t="s">
        <v>192</v>
      </c>
    </row>
    <row r="10" spans="1:1" x14ac:dyDescent="0.25">
      <c r="A10" t="s">
        <v>403</v>
      </c>
    </row>
    <row r="11" spans="1:1" x14ac:dyDescent="0.25">
      <c r="A11" t="s">
        <v>404</v>
      </c>
    </row>
    <row r="12" spans="1:1" x14ac:dyDescent="0.25">
      <c r="A12" t="s">
        <v>405</v>
      </c>
    </row>
    <row r="13" spans="1:1" x14ac:dyDescent="0.25">
      <c r="A13" t="s">
        <v>406</v>
      </c>
    </row>
    <row r="14" spans="1:1" x14ac:dyDescent="0.25">
      <c r="A14" t="s">
        <v>407</v>
      </c>
    </row>
    <row r="16" spans="1:1" x14ac:dyDescent="0.25">
      <c r="A16" t="s">
        <v>3</v>
      </c>
    </row>
    <row r="17" spans="1:1" x14ac:dyDescent="0.25">
      <c r="A17" t="s">
        <v>458</v>
      </c>
    </row>
    <row r="18" spans="1:1" x14ac:dyDescent="0.25">
      <c r="A18" t="s">
        <v>459</v>
      </c>
    </row>
    <row r="20" spans="1:1" x14ac:dyDescent="0.25">
      <c r="A20" t="s">
        <v>466</v>
      </c>
    </row>
    <row r="21" spans="1:1" x14ac:dyDescent="0.25">
      <c r="A21" t="s">
        <v>467</v>
      </c>
    </row>
    <row r="22" spans="1:1" x14ac:dyDescent="0.25">
      <c r="A22" t="s">
        <v>468</v>
      </c>
    </row>
    <row r="23" spans="1:1" x14ac:dyDescent="0.25">
      <c r="A23" t="s">
        <v>469</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423</v>
      </c>
    </row>
    <row r="39" spans="1:1" x14ac:dyDescent="0.25">
      <c r="A39" t="s">
        <v>485</v>
      </c>
    </row>
    <row r="40" spans="1:1" x14ac:dyDescent="0.25">
      <c r="A40" t="s">
        <v>486</v>
      </c>
    </row>
    <row r="41" spans="1:1" x14ac:dyDescent="0.25">
      <c r="A41" t="s">
        <v>484</v>
      </c>
    </row>
    <row r="42" spans="1:1" x14ac:dyDescent="0.25">
      <c r="A42" t="s">
        <v>487</v>
      </c>
    </row>
    <row r="43" spans="1:1" x14ac:dyDescent="0.25">
      <c r="A43" t="s">
        <v>488</v>
      </c>
    </row>
    <row r="44" spans="1:1" x14ac:dyDescent="0.25">
      <c r="A44" t="s">
        <v>489</v>
      </c>
    </row>
    <row r="45" spans="1:1" x14ac:dyDescent="0.25">
      <c r="A45" t="s">
        <v>490</v>
      </c>
    </row>
    <row r="46" spans="1:1" x14ac:dyDescent="0.25">
      <c r="A46" t="s">
        <v>491</v>
      </c>
    </row>
    <row r="47" spans="1:1" x14ac:dyDescent="0.25">
      <c r="A47" t="s">
        <v>492</v>
      </c>
    </row>
    <row r="48" spans="1:1" x14ac:dyDescent="0.25">
      <c r="A48" t="s">
        <v>493</v>
      </c>
    </row>
    <row r="49" spans="1:1" x14ac:dyDescent="0.25">
      <c r="A49" t="s">
        <v>494</v>
      </c>
    </row>
    <row r="50" spans="1:1" x14ac:dyDescent="0.25">
      <c r="A50" t="s">
        <v>495</v>
      </c>
    </row>
    <row r="51" spans="1:1" x14ac:dyDescent="0.25">
      <c r="A51" t="s">
        <v>496</v>
      </c>
    </row>
    <row r="52" spans="1:1" x14ac:dyDescent="0.25">
      <c r="A52" t="s">
        <v>497</v>
      </c>
    </row>
    <row r="53" spans="1:1" x14ac:dyDescent="0.25">
      <c r="A53" t="s">
        <v>498</v>
      </c>
    </row>
    <row r="54" spans="1:1" x14ac:dyDescent="0.25">
      <c r="A54" t="s">
        <v>499</v>
      </c>
    </row>
    <row r="55" spans="1:1" x14ac:dyDescent="0.25">
      <c r="A55" t="s">
        <v>500</v>
      </c>
    </row>
    <row r="56" spans="1:1" x14ac:dyDescent="0.25">
      <c r="A56" t="s">
        <v>501</v>
      </c>
    </row>
    <row r="57" spans="1:1" x14ac:dyDescent="0.25">
      <c r="A57" t="s">
        <v>502</v>
      </c>
    </row>
    <row r="58" spans="1:1" x14ac:dyDescent="0.25">
      <c r="A58" t="s">
        <v>503</v>
      </c>
    </row>
    <row r="59" spans="1:1" x14ac:dyDescent="0.25">
      <c r="A59" t="s">
        <v>504</v>
      </c>
    </row>
    <row r="60" spans="1:1" x14ac:dyDescent="0.25">
      <c r="A60" t="s">
        <v>505</v>
      </c>
    </row>
    <row r="61" spans="1:1" x14ac:dyDescent="0.25">
      <c r="A61" t="s">
        <v>506</v>
      </c>
    </row>
    <row r="62" spans="1:1" x14ac:dyDescent="0.25">
      <c r="A62" t="s">
        <v>507</v>
      </c>
    </row>
    <row r="63" spans="1:1" x14ac:dyDescent="0.25">
      <c r="A63" t="s">
        <v>508</v>
      </c>
    </row>
    <row r="64" spans="1:1" x14ac:dyDescent="0.25">
      <c r="A64" t="s">
        <v>509</v>
      </c>
    </row>
    <row r="65" spans="1:1" x14ac:dyDescent="0.25">
      <c r="A65" t="s">
        <v>510</v>
      </c>
    </row>
    <row r="66" spans="1:1" x14ac:dyDescent="0.25">
      <c r="A66" t="s">
        <v>511</v>
      </c>
    </row>
    <row r="67" spans="1:1" x14ac:dyDescent="0.25">
      <c r="A67" t="s">
        <v>512</v>
      </c>
    </row>
    <row r="68" spans="1:1" x14ac:dyDescent="0.25">
      <c r="A68" t="s">
        <v>513</v>
      </c>
    </row>
    <row r="69" spans="1:1" x14ac:dyDescent="0.25">
      <c r="A69" t="s">
        <v>514</v>
      </c>
    </row>
    <row r="70" spans="1:1" x14ac:dyDescent="0.25">
      <c r="A70" t="s">
        <v>515</v>
      </c>
    </row>
    <row r="71" spans="1:1" x14ac:dyDescent="0.25">
      <c r="A71" t="s">
        <v>516</v>
      </c>
    </row>
    <row r="72" spans="1:1" x14ac:dyDescent="0.25">
      <c r="A72" t="s">
        <v>517</v>
      </c>
    </row>
    <row r="73" spans="1:1" x14ac:dyDescent="0.25">
      <c r="A73" t="s">
        <v>518</v>
      </c>
    </row>
    <row r="74" spans="1:1" x14ac:dyDescent="0.25">
      <c r="A74" t="s">
        <v>519</v>
      </c>
    </row>
    <row r="75" spans="1:1" x14ac:dyDescent="0.25">
      <c r="A75" t="s">
        <v>520</v>
      </c>
    </row>
    <row r="76" spans="1:1" x14ac:dyDescent="0.25">
      <c r="A76" t="s">
        <v>521</v>
      </c>
    </row>
    <row r="77" spans="1:1" x14ac:dyDescent="0.25">
      <c r="A77" t="s">
        <v>522</v>
      </c>
    </row>
    <row r="78" spans="1:1" x14ac:dyDescent="0.25">
      <c r="A78" t="s">
        <v>523</v>
      </c>
    </row>
    <row r="79" spans="1:1" x14ac:dyDescent="0.25">
      <c r="A79" t="s">
        <v>524</v>
      </c>
    </row>
    <row r="80" spans="1:1" x14ac:dyDescent="0.25">
      <c r="A80" t="s">
        <v>525</v>
      </c>
    </row>
    <row r="81" spans="1:1" x14ac:dyDescent="0.25">
      <c r="A81" t="s">
        <v>526</v>
      </c>
    </row>
  </sheetData>
  <sortState xmlns:xlrd2="http://schemas.microsoft.com/office/spreadsheetml/2017/richdata2" ref="A20:A81">
    <sortCondition ref="A20"/>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34998626667073579"/>
  </sheetPr>
  <dimension ref="A1:B50"/>
  <sheetViews>
    <sheetView workbookViewId="0"/>
  </sheetViews>
  <sheetFormatPr defaultRowHeight="15" x14ac:dyDescent="0.25"/>
  <cols>
    <col min="1" max="1" width="48.85546875" bestFit="1" customWidth="1"/>
    <col min="2" max="2" width="26.85546875" bestFit="1" customWidth="1"/>
  </cols>
  <sheetData>
    <row r="1" spans="1:2" ht="19.5" thickBot="1" x14ac:dyDescent="0.35">
      <c r="A1" s="7" t="s">
        <v>408</v>
      </c>
      <c r="B1" s="8" t="s">
        <v>409</v>
      </c>
    </row>
    <row r="2" spans="1:2" ht="18.75" x14ac:dyDescent="0.3">
      <c r="A2" s="14" t="s">
        <v>410</v>
      </c>
      <c r="B2" s="15"/>
    </row>
    <row r="3" spans="1:2" ht="18.75" x14ac:dyDescent="0.3">
      <c r="A3" s="14" t="s">
        <v>2</v>
      </c>
      <c r="B3" s="15"/>
    </row>
    <row r="4" spans="1:2" x14ac:dyDescent="0.25">
      <c r="A4" s="9" t="s">
        <v>411</v>
      </c>
      <c r="B4" s="10"/>
    </row>
    <row r="5" spans="1:2" x14ac:dyDescent="0.25">
      <c r="A5" s="11" t="s">
        <v>412</v>
      </c>
      <c r="B5" s="12"/>
    </row>
    <row r="6" spans="1:2" x14ac:dyDescent="0.25">
      <c r="A6" s="11" t="s">
        <v>413</v>
      </c>
      <c r="B6" s="12"/>
    </row>
    <row r="7" spans="1:2" x14ac:dyDescent="0.25">
      <c r="A7" s="13" t="s">
        <v>414</v>
      </c>
      <c r="B7" s="10"/>
    </row>
    <row r="8" spans="1:2" x14ac:dyDescent="0.25">
      <c r="A8" s="11" t="s">
        <v>415</v>
      </c>
      <c r="B8" s="12"/>
    </row>
    <row r="9" spans="1:2" x14ac:dyDescent="0.25">
      <c r="A9" s="13" t="s">
        <v>416</v>
      </c>
      <c r="B9" s="10"/>
    </row>
    <row r="10" spans="1:2" x14ac:dyDescent="0.25">
      <c r="A10" s="11" t="s">
        <v>417</v>
      </c>
      <c r="B10" s="12"/>
    </row>
    <row r="11" spans="1:2" x14ac:dyDescent="0.25">
      <c r="A11" s="11" t="s">
        <v>418</v>
      </c>
      <c r="B11" s="12"/>
    </row>
    <row r="12" spans="1:2" x14ac:dyDescent="0.25">
      <c r="A12" s="13" t="s">
        <v>419</v>
      </c>
      <c r="B12" s="10"/>
    </row>
    <row r="13" spans="1:2" x14ac:dyDescent="0.25">
      <c r="A13" s="11" t="s">
        <v>420</v>
      </c>
      <c r="B13" s="12"/>
    </row>
    <row r="14" spans="1:2" x14ac:dyDescent="0.25">
      <c r="A14" s="13" t="s">
        <v>421</v>
      </c>
      <c r="B14" s="10"/>
    </row>
    <row r="15" spans="1:2" x14ac:dyDescent="0.25">
      <c r="A15" s="11" t="s">
        <v>422</v>
      </c>
      <c r="B15" s="12"/>
    </row>
    <row r="16" spans="1:2" x14ac:dyDescent="0.25">
      <c r="A16" s="13" t="s">
        <v>423</v>
      </c>
      <c r="B16" s="10"/>
    </row>
    <row r="17" spans="1:2" x14ac:dyDescent="0.25">
      <c r="A17" s="11" t="s">
        <v>424</v>
      </c>
      <c r="B17" s="12"/>
    </row>
    <row r="18" spans="1:2" x14ac:dyDescent="0.25">
      <c r="A18" s="13" t="s">
        <v>425</v>
      </c>
      <c r="B18" s="10"/>
    </row>
    <row r="19" spans="1:2" x14ac:dyDescent="0.25">
      <c r="A19" s="11" t="s">
        <v>426</v>
      </c>
      <c r="B19" s="12"/>
    </row>
    <row r="20" spans="1:2" x14ac:dyDescent="0.25">
      <c r="A20" s="13" t="s">
        <v>427</v>
      </c>
      <c r="B20" s="10"/>
    </row>
    <row r="21" spans="1:2" x14ac:dyDescent="0.25">
      <c r="A21" s="11" t="s">
        <v>428</v>
      </c>
      <c r="B21" s="12"/>
    </row>
    <row r="22" spans="1:2" x14ac:dyDescent="0.25">
      <c r="A22" s="13" t="s">
        <v>429</v>
      </c>
      <c r="B22" s="10"/>
    </row>
    <row r="23" spans="1:2" x14ac:dyDescent="0.25">
      <c r="A23" s="11" t="s">
        <v>430</v>
      </c>
      <c r="B23" s="12"/>
    </row>
    <row r="24" spans="1:2" x14ac:dyDescent="0.25">
      <c r="A24" s="13" t="s">
        <v>431</v>
      </c>
      <c r="B24" s="10"/>
    </row>
    <row r="25" spans="1:2" x14ac:dyDescent="0.25">
      <c r="A25" s="11" t="s">
        <v>432</v>
      </c>
      <c r="B25" s="12"/>
    </row>
    <row r="26" spans="1:2" x14ac:dyDescent="0.25">
      <c r="A26" s="13" t="s">
        <v>433</v>
      </c>
      <c r="B26" s="10"/>
    </row>
    <row r="27" spans="1:2" x14ac:dyDescent="0.25">
      <c r="A27" s="11" t="s">
        <v>434</v>
      </c>
      <c r="B27" s="12"/>
    </row>
    <row r="28" spans="1:2" x14ac:dyDescent="0.25">
      <c r="A28" s="13" t="s">
        <v>435</v>
      </c>
      <c r="B28" s="10"/>
    </row>
    <row r="29" spans="1:2" x14ac:dyDescent="0.25">
      <c r="A29" s="13" t="s">
        <v>436</v>
      </c>
      <c r="B29" s="10"/>
    </row>
    <row r="30" spans="1:2" x14ac:dyDescent="0.25">
      <c r="A30" s="11" t="s">
        <v>437</v>
      </c>
      <c r="B30" s="12"/>
    </row>
    <row r="31" spans="1:2" x14ac:dyDescent="0.25">
      <c r="A31" s="13" t="s">
        <v>438</v>
      </c>
      <c r="B31" s="10"/>
    </row>
    <row r="32" spans="1:2" x14ac:dyDescent="0.25">
      <c r="A32" s="11" t="s">
        <v>439</v>
      </c>
      <c r="B32" s="12"/>
    </row>
    <row r="33" spans="1:2" x14ac:dyDescent="0.25">
      <c r="A33" s="13" t="s">
        <v>440</v>
      </c>
      <c r="B33" s="10"/>
    </row>
    <row r="34" spans="1:2" x14ac:dyDescent="0.25">
      <c r="A34" s="11" t="s">
        <v>441</v>
      </c>
      <c r="B34" s="12"/>
    </row>
    <row r="35" spans="1:2" x14ac:dyDescent="0.25">
      <c r="A35" s="11" t="s">
        <v>442</v>
      </c>
      <c r="B35" s="12"/>
    </row>
    <row r="36" spans="1:2" x14ac:dyDescent="0.25">
      <c r="A36" s="13" t="s">
        <v>443</v>
      </c>
      <c r="B36" s="10"/>
    </row>
    <row r="37" spans="1:2" x14ac:dyDescent="0.25">
      <c r="A37" s="11" t="s">
        <v>444</v>
      </c>
      <c r="B37" s="12"/>
    </row>
    <row r="38" spans="1:2" x14ac:dyDescent="0.25">
      <c r="A38" s="13" t="s">
        <v>445</v>
      </c>
      <c r="B38" s="10"/>
    </row>
    <row r="39" spans="1:2" x14ac:dyDescent="0.25">
      <c r="A39" s="13" t="s">
        <v>446</v>
      </c>
      <c r="B39" s="10"/>
    </row>
    <row r="40" spans="1:2" x14ac:dyDescent="0.25">
      <c r="A40" s="11" t="s">
        <v>447</v>
      </c>
      <c r="B40" s="12"/>
    </row>
    <row r="41" spans="1:2" x14ac:dyDescent="0.25">
      <c r="A41" s="13" t="s">
        <v>448</v>
      </c>
      <c r="B41" s="10"/>
    </row>
    <row r="42" spans="1:2" x14ac:dyDescent="0.25">
      <c r="A42" s="11" t="s">
        <v>449</v>
      </c>
      <c r="B42" s="12"/>
    </row>
    <row r="43" spans="1:2" x14ac:dyDescent="0.25">
      <c r="A43" s="13" t="s">
        <v>450</v>
      </c>
      <c r="B43" s="10"/>
    </row>
    <row r="44" spans="1:2" x14ac:dyDescent="0.25">
      <c r="A44" s="11" t="s">
        <v>451</v>
      </c>
      <c r="B44" s="12"/>
    </row>
    <row r="45" spans="1:2" x14ac:dyDescent="0.25">
      <c r="A45" s="13" t="s">
        <v>452</v>
      </c>
      <c r="B45" s="10"/>
    </row>
    <row r="46" spans="1:2" x14ac:dyDescent="0.25">
      <c r="A46" s="11" t="s">
        <v>453</v>
      </c>
      <c r="B46" s="12"/>
    </row>
    <row r="47" spans="1:2" x14ac:dyDescent="0.25">
      <c r="A47" s="13" t="s">
        <v>454</v>
      </c>
      <c r="B47" s="10"/>
    </row>
    <row r="48" spans="1:2" x14ac:dyDescent="0.25">
      <c r="A48" s="11" t="s">
        <v>455</v>
      </c>
      <c r="B48" s="12"/>
    </row>
    <row r="49" spans="1:2" x14ac:dyDescent="0.25">
      <c r="A49" s="13" t="s">
        <v>456</v>
      </c>
      <c r="B49" s="10"/>
    </row>
    <row r="50" spans="1:2" x14ac:dyDescent="0.25">
      <c r="A50" s="13" t="s">
        <v>457</v>
      </c>
      <c r="B50" s="10"/>
    </row>
  </sheetData>
  <autoFilter ref="A1:B50" xr:uid="{00000000-0009-0000-0000-000009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fa6791-2bc0-42b6-8a32-b529c0d5b1ec">
      <Terms xmlns="http://schemas.microsoft.com/office/infopath/2007/PartnerControls"/>
    </lcf76f155ced4ddcb4097134ff3c332f>
    <TaxCatchAll xmlns="307ea257-b13d-4193-8676-9a3450241423" xsi:nil="true"/>
    <SharedWithUsers xmlns="307ea257-b13d-4193-8676-9a3450241423">
      <UserInfo>
        <DisplayName>Harris, Mark (OSSE)</DisplayName>
        <AccountId>30</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EFED850DBDAA844897D6FCF7F72FEAC" ma:contentTypeVersion="13" ma:contentTypeDescription="Create a new document." ma:contentTypeScope="" ma:versionID="93086c1950428b000c4842459e442062">
  <xsd:schema xmlns:xsd="http://www.w3.org/2001/XMLSchema" xmlns:xs="http://www.w3.org/2001/XMLSchema" xmlns:p="http://schemas.microsoft.com/office/2006/metadata/properties" xmlns:ns2="9efa6791-2bc0-42b6-8a32-b529c0d5b1ec" xmlns:ns3="307ea257-b13d-4193-8676-9a3450241423" targetNamespace="http://schemas.microsoft.com/office/2006/metadata/properties" ma:root="true" ma:fieldsID="e786ed7820ea48dbb732dfe3c7517b0b" ns2:_="" ns3:_="">
    <xsd:import namespace="9efa6791-2bc0-42b6-8a32-b529c0d5b1ec"/>
    <xsd:import namespace="307ea257-b13d-4193-8676-9a34502414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fa6791-2bc0-42b6-8a32-b529c0d5b1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549e45-1cf5-44e0-acae-db85769a36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7ea257-b13d-4193-8676-9a345024142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4b940a0-00b0-444f-b3f6-e36bcc56ed8e}" ma:internalName="TaxCatchAll" ma:showField="CatchAllData" ma:web="307ea257-b13d-4193-8676-9a3450241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952918-D509-4041-B575-FF9349BC52DF}">
  <ds:schemaRefs>
    <ds:schemaRef ds:uri="http://purl.org/dc/elements/1.1/"/>
    <ds:schemaRef ds:uri="http://purl.org/dc/dcmitype/"/>
    <ds:schemaRef ds:uri="http://www.w3.org/XML/1998/namespace"/>
    <ds:schemaRef ds:uri="307ea257-b13d-4193-8676-9a3450241423"/>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9efa6791-2bc0-42b6-8a32-b529c0d5b1ec"/>
  </ds:schemaRefs>
</ds:datastoreItem>
</file>

<file path=customXml/itemProps2.xml><?xml version="1.0" encoding="utf-8"?>
<ds:datastoreItem xmlns:ds="http://schemas.openxmlformats.org/officeDocument/2006/customXml" ds:itemID="{35C928B8-ABF1-4D31-945F-59FC11768836}">
  <ds:schemaRefs>
    <ds:schemaRef ds:uri="http://schemas.microsoft.com/DataMashup"/>
  </ds:schemaRefs>
</ds:datastoreItem>
</file>

<file path=customXml/itemProps3.xml><?xml version="1.0" encoding="utf-8"?>
<ds:datastoreItem xmlns:ds="http://schemas.openxmlformats.org/officeDocument/2006/customXml" ds:itemID="{CB4A62AF-6498-4A34-BC82-E8977A53FCCF}">
  <ds:schemaRefs>
    <ds:schemaRef ds:uri="http://schemas.microsoft.com/sharepoint/v3/contenttype/forms"/>
  </ds:schemaRefs>
</ds:datastoreItem>
</file>

<file path=customXml/itemProps4.xml><?xml version="1.0" encoding="utf-8"?>
<ds:datastoreItem xmlns:ds="http://schemas.openxmlformats.org/officeDocument/2006/customXml" ds:itemID="{956C6F01-E38E-4C97-8A4D-BAB0BB415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fa6791-2bc0-42b6-8a32-b529c0d5b1ec"/>
    <ds:schemaRef ds:uri="307ea257-b13d-4193-8676-9a3450241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27</vt:i4>
      </vt:variant>
    </vt:vector>
  </HeadingPairs>
  <TitlesOfParts>
    <vt:vector size="60" baseType="lpstr">
      <vt:lpstr>Overview</vt:lpstr>
      <vt:lpstr>Application Sections</vt:lpstr>
      <vt:lpstr>Enter Allocation</vt:lpstr>
      <vt:lpstr>ConApp Budget Summary (2)</vt:lpstr>
      <vt:lpstr>ConApp Budget Summary - Protect</vt:lpstr>
      <vt:lpstr>ConApp Budget Summary</vt:lpstr>
      <vt:lpstr>Consolidated SW Program</vt:lpstr>
      <vt:lpstr>Consolidated SW Program Plan</vt:lpstr>
      <vt:lpstr>Con SWP - Prog. Act. Budget</vt:lpstr>
      <vt:lpstr>Title I-LEA Plan</vt:lpstr>
      <vt:lpstr>Parent and Family Eng.</vt:lpstr>
      <vt:lpstr>Title I Program</vt:lpstr>
      <vt:lpstr>Title I - Set Asides</vt:lpstr>
      <vt:lpstr>Title I - Program Plan</vt:lpstr>
      <vt:lpstr>Title I - Prog. Act. Budget</vt:lpstr>
      <vt:lpstr>Title II-LEA Application</vt:lpstr>
      <vt:lpstr>Title II- Set Asides</vt:lpstr>
      <vt:lpstr>Title II - Program Plan</vt:lpstr>
      <vt:lpstr>Title II - Prog. Act. Budget </vt:lpstr>
      <vt:lpstr>Title III-Local Plan</vt:lpstr>
      <vt:lpstr>Title III- Set Asides</vt:lpstr>
      <vt:lpstr>Title III - Program Plan</vt:lpstr>
      <vt:lpstr>Title III - Prog. Act. Budget</vt:lpstr>
      <vt:lpstr>Title IV-LEA Application</vt:lpstr>
      <vt:lpstr>Title IV- Set Asides </vt:lpstr>
      <vt:lpstr>Title IV - Program Plan - WRE</vt:lpstr>
      <vt:lpstr>Title IV - Budget - WRE</vt:lpstr>
      <vt:lpstr>Title IV - Program Plan - SHS</vt:lpstr>
      <vt:lpstr>Title IV - Budget - SHS</vt:lpstr>
      <vt:lpstr>Title IV - Program Plan - Tech</vt:lpstr>
      <vt:lpstr>Title IV - Budget - Tech</vt:lpstr>
      <vt:lpstr>Data</vt:lpstr>
      <vt:lpstr>Allocations</vt:lpstr>
      <vt:lpstr>'Title IV-LEA Application'!Hyperlink1</vt:lpstr>
      <vt:lpstr>'Con SWP - Prog. Act. Budget'!Print_Area</vt:lpstr>
      <vt:lpstr>'Consolidated SW Program'!Print_Area</vt:lpstr>
      <vt:lpstr>'Consolidated SW Program Plan'!Print_Area</vt:lpstr>
      <vt:lpstr>Overview!Print_Area</vt:lpstr>
      <vt:lpstr>'Parent and Family Eng.'!Print_Area</vt:lpstr>
      <vt:lpstr>'Title I - Prog. Act. Budget'!Print_Area</vt:lpstr>
      <vt:lpstr>'Title I - Program Plan'!Print_Area</vt:lpstr>
      <vt:lpstr>'Title I - Set Asides'!Print_Area</vt:lpstr>
      <vt:lpstr>'Title I Program'!Print_Area</vt:lpstr>
      <vt:lpstr>'Title II - Prog. Act. Budget '!Print_Area</vt:lpstr>
      <vt:lpstr>'Title II - Program Plan'!Print_Area</vt:lpstr>
      <vt:lpstr>'Title II- Set Asides'!Print_Area</vt:lpstr>
      <vt:lpstr>'Title III - Prog. Act. Budget'!Print_Area</vt:lpstr>
      <vt:lpstr>'Title III - Program Plan'!Print_Area</vt:lpstr>
      <vt:lpstr>'Title III- Set Asides'!Print_Area</vt:lpstr>
      <vt:lpstr>'Title III-Local Plan'!Print_Area</vt:lpstr>
      <vt:lpstr>'Title II-LEA Application'!Print_Area</vt:lpstr>
      <vt:lpstr>'Title I-LEA Plan'!Print_Area</vt:lpstr>
      <vt:lpstr>'Title IV - Budget - SHS'!Print_Area</vt:lpstr>
      <vt:lpstr>'Title IV - Budget - Tech'!Print_Area</vt:lpstr>
      <vt:lpstr>'Title IV - Budget - WRE'!Print_Area</vt:lpstr>
      <vt:lpstr>'Title IV - Program Plan - SHS'!Print_Area</vt:lpstr>
      <vt:lpstr>'Title IV - Program Plan - Tech'!Print_Area</vt:lpstr>
      <vt:lpstr>'Title IV - Program Plan - WRE'!Print_Area</vt:lpstr>
      <vt:lpstr>'Title IV- Set Asides '!Print_Area</vt:lpstr>
      <vt:lpstr>'Title IV-LEA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Given, Erin (OSSE)</dc:creator>
  <cp:keywords/>
  <dc:description/>
  <cp:lastModifiedBy>Harris, Mark (OSSE)</cp:lastModifiedBy>
  <cp:revision/>
  <dcterms:created xsi:type="dcterms:W3CDTF">2020-05-26T13:02:57Z</dcterms:created>
  <dcterms:modified xsi:type="dcterms:W3CDTF">2022-08-10T16:00:47Z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0x0101007EFED850DBDAA844897D6FCF7F72FEAC</vt:lpwstr>
  </property>
  <property fmtid="{D5CDD505-2E9C-101B-9397-08002B2CF9AE}" pid="3" name="MediaServiceImageTags">
    <vt:lpwstr/>
  </property>
</Properties>
</file>