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lScSped\Special Education Enhancement Fund (SEEF)\SEEF Competitive Grant\FY20 Cohort 3 New Competition\Partnership Template\"/>
    </mc:Choice>
  </mc:AlternateContent>
  <bookViews>
    <workbookView xWindow="0" yWindow="0" windowWidth="20490" windowHeight="7605" activeTab="1"/>
  </bookViews>
  <sheets>
    <sheet name="Instructions" sheetId="1" r:id="rId1"/>
    <sheet name="Partner Schools List" sheetId="2" r:id="rId2"/>
    <sheet name="Summary" sheetId="3" r:id="rId3"/>
  </sheets>
  <definedNames>
    <definedName name="_xlnm._FilterDatabase" localSheetId="1" hidden="1">'Partner Schools List'!$A$1:$K$260</definedName>
    <definedName name="Z_623C146C_CE29_405D_88F8_F09D4C6EE0C3_.wvu.FilterData" localSheetId="1" hidden="1">'Partner Schools List'!$A$1:$K$260</definedName>
    <definedName name="Z_F8D759FF_86DE_4C8C_BE66_7B72BA9FA974_.wvu.FilterData" localSheetId="1" hidden="1">'Partner Schools List'!$A$1:$K$260</definedName>
  </definedNames>
  <calcPr calcId="162913"/>
  <customWorkbookViews>
    <customWorkbookView name="Griffin, Brianna (OSSE) - Personal View" guid="{F8D759FF-86DE-4C8C-BE66-7B72BA9FA974}" mergeInterval="0" personalView="1" maximized="1" xWindow="-8" yWindow="-8" windowWidth="1696" windowHeight="1026" activeSheetId="2"/>
    <customWorkbookView name="Lasko, Ronda (OSSE) - Personal View" guid="{623C146C-CE29-405D-88F8-F09D4C6EE0C3}" mergeInterval="0" personalView="1" maximized="1" xWindow="2869" yWindow="-11" windowWidth="2902" windowHeight="1582"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4" i="3"/>
  <c r="C3" i="3"/>
  <c r="C2" i="3"/>
  <c r="C5" i="3" l="1"/>
  <c r="C7" i="3"/>
</calcChain>
</file>

<file path=xl/sharedStrings.xml><?xml version="1.0" encoding="utf-8"?>
<sst xmlns="http://schemas.openxmlformats.org/spreadsheetml/2006/main" count="1191" uniqueCount="269">
  <si>
    <t>LEA Name</t>
  </si>
  <si>
    <t>School Name</t>
  </si>
  <si>
    <t>School-Within-School @ Goding</t>
  </si>
  <si>
    <t>Aiton Elementary School</t>
  </si>
  <si>
    <t>Amidon-Bowen Elementary School</t>
  </si>
  <si>
    <t>Bancroft Elementary School</t>
  </si>
  <si>
    <t>Barnard Elementary School</t>
  </si>
  <si>
    <t>Beers Elementary School</t>
  </si>
  <si>
    <t>Brent Elementary School</t>
  </si>
  <si>
    <t>Brightwood Education Campus</t>
  </si>
  <si>
    <t>Bunker Hill Elementary School</t>
  </si>
  <si>
    <t>Burroughs Elementary School</t>
  </si>
  <si>
    <t>Burrville Elementary School</t>
  </si>
  <si>
    <t>Cleveland Elementary School</t>
  </si>
  <si>
    <t>H.D. Cooke Elementary School</t>
  </si>
  <si>
    <t>Drew Elementary School</t>
  </si>
  <si>
    <t>Eaton Elementary School</t>
  </si>
  <si>
    <t>Garfield Elementary School</t>
  </si>
  <si>
    <t>Garrison Elementary School</t>
  </si>
  <si>
    <t>Hardy Middle School</t>
  </si>
  <si>
    <t>C.W. Harris Elementary School</t>
  </si>
  <si>
    <t>Hendley Elementary School</t>
  </si>
  <si>
    <t>Houston Elementary School</t>
  </si>
  <si>
    <t>Hyde-Addison Elementary School</t>
  </si>
  <si>
    <t>Janney Elementary School</t>
  </si>
  <si>
    <t>Ketcham Elementary School</t>
  </si>
  <si>
    <t>Hearst Elementary School</t>
  </si>
  <si>
    <t>Kimball Elementary School</t>
  </si>
  <si>
    <t>Lafayette Elementary School</t>
  </si>
  <si>
    <t>Langdon Elementary School</t>
  </si>
  <si>
    <t>LaSalle-Backus Education Campus</t>
  </si>
  <si>
    <t>Leckie Education Campus</t>
  </si>
  <si>
    <t>Ludlow-Taylor Elementary School</t>
  </si>
  <si>
    <t>Key Elementary School</t>
  </si>
  <si>
    <t>Mann Elementary School</t>
  </si>
  <si>
    <t>Maury Elementary School</t>
  </si>
  <si>
    <t>Miner Elementary School</t>
  </si>
  <si>
    <t>Marie Reed Elementary School</t>
  </si>
  <si>
    <t>Moten Elementary School</t>
  </si>
  <si>
    <t>Murch Elementary School</t>
  </si>
  <si>
    <t>Nalle Elementary School</t>
  </si>
  <si>
    <t>Noyes Elementary School</t>
  </si>
  <si>
    <t>Lawrence E. Boone Elementary School</t>
  </si>
  <si>
    <t>Oyster-Adams Bilingual School</t>
  </si>
  <si>
    <t>Patterson Elementary School</t>
  </si>
  <si>
    <t>Payne Elementary School</t>
  </si>
  <si>
    <t>Bruce-Monroe Elementary School @ Park View</t>
  </si>
  <si>
    <t>Plummer Elementary School</t>
  </si>
  <si>
    <t>Powell Elementary School</t>
  </si>
  <si>
    <t>Peabody Elementary School (Capitol Hill Cluster)</t>
  </si>
  <si>
    <t>Raymond Education Campus</t>
  </si>
  <si>
    <t>Ross Elementary School</t>
  </si>
  <si>
    <t>Savoy Elementary School</t>
  </si>
  <si>
    <t>Malcolm X Elementary School @ Green</t>
  </si>
  <si>
    <t>Seaton Elementary School</t>
  </si>
  <si>
    <t>Shepherd Elementary School</t>
  </si>
  <si>
    <t>Simon Elementary School</t>
  </si>
  <si>
    <t>Randle Highlands Elementary School</t>
  </si>
  <si>
    <t>Stanton Elementary School</t>
  </si>
  <si>
    <t>Stoddert Elementary School</t>
  </si>
  <si>
    <t>Smothers Elementary School</t>
  </si>
  <si>
    <t>Takoma Education Campus</t>
  </si>
  <si>
    <t>Thomas Elementary School</t>
  </si>
  <si>
    <t>Thomson Elementary School</t>
  </si>
  <si>
    <t>Truesdell Education Campus</t>
  </si>
  <si>
    <t>Tubman Elementary School</t>
  </si>
  <si>
    <t>Turner Elementary School</t>
  </si>
  <si>
    <t>Tyler Elementary School</t>
  </si>
  <si>
    <t>Van Ness Elementary School</t>
  </si>
  <si>
    <t>Walker-Jones Education Campus</t>
  </si>
  <si>
    <t>Watkins Elementary School (Capitol Hill Cluster)</t>
  </si>
  <si>
    <t>Wheatley Education Campus</t>
  </si>
  <si>
    <t>West Education Campus</t>
  </si>
  <si>
    <t>Whittier Education Campus</t>
  </si>
  <si>
    <t>J.O. Wilson Elementary School</t>
  </si>
  <si>
    <t>King Elementary School</t>
  </si>
  <si>
    <t>Brookland Middle School</t>
  </si>
  <si>
    <t>Dorothy I. Height Elementary School</t>
  </si>
  <si>
    <t>Capitol Hill Montessori School @ Logan</t>
  </si>
  <si>
    <t>Langley Elementary School</t>
  </si>
  <si>
    <t>Browne Education Campus</t>
  </si>
  <si>
    <t>Deal Middle School</t>
  </si>
  <si>
    <t>Eliot-Hine Middle School</t>
  </si>
  <si>
    <t>School Without Walls @ Francis-Stevens</t>
  </si>
  <si>
    <t>Hart Middle School</t>
  </si>
  <si>
    <t>Johnson Middle School</t>
  </si>
  <si>
    <t>Kramer Middle School</t>
  </si>
  <si>
    <t>MacFarland Middle School</t>
  </si>
  <si>
    <t>Kelly Miller Middle School</t>
  </si>
  <si>
    <t>Sousa Middle School</t>
  </si>
  <si>
    <t>Stuart-Hobson Middle School (Capitol Hill Cluster)</t>
  </si>
  <si>
    <t>Jefferson Middle School Academy</t>
  </si>
  <si>
    <t>McKinley Middle School</t>
  </si>
  <si>
    <t>Ron Brown College Preparatory High School</t>
  </si>
  <si>
    <t>Columbia Heights Education Campus</t>
  </si>
  <si>
    <t>Anacostia High School</t>
  </si>
  <si>
    <t>Ballou High School</t>
  </si>
  <si>
    <t>Cardozo Education Campus</t>
  </si>
  <si>
    <t>Coolidge High School</t>
  </si>
  <si>
    <t>Roosevelt STAY High School</t>
  </si>
  <si>
    <t>Eastern High School</t>
  </si>
  <si>
    <t>McKinley Technology High School</t>
  </si>
  <si>
    <t>Roosevelt High School</t>
  </si>
  <si>
    <t>Ballou STAY High School</t>
  </si>
  <si>
    <t>Woodrow Wilson High School</t>
  </si>
  <si>
    <t>H.D. Woodson High School</t>
  </si>
  <si>
    <t>School Without Walls High School</t>
  </si>
  <si>
    <t>Dunbar High School</t>
  </si>
  <si>
    <t>Duke Ellington School of the Arts</t>
  </si>
  <si>
    <t>Washington Metropolitan High School</t>
  </si>
  <si>
    <t>Phelps Architecture, Construction and Engineering High School</t>
  </si>
  <si>
    <t>Luke C. Moore High School</t>
  </si>
  <si>
    <t>AppleTree Early Learning Center PCS - Parklands at THEARC</t>
  </si>
  <si>
    <t>AppleTree Early Learning Center PCS - Oklahoma Avenue</t>
  </si>
  <si>
    <t>AppleTree Early Learning Center PCS - Columbia Heights</t>
  </si>
  <si>
    <t>AppleTree Early Learning Center PCS - Douglas Knoll</t>
  </si>
  <si>
    <t>AppleTree Early Learning Center PCS - Lincoln Park</t>
  </si>
  <si>
    <t>Bridges PCS</t>
  </si>
  <si>
    <t>Capital City PCS - High School</t>
  </si>
  <si>
    <t>Capital City PCS - Middle School</t>
  </si>
  <si>
    <t>Capital City PCS - Lower School</t>
  </si>
  <si>
    <t>Cesar Chavez PCS for Public Policy - Parkside Middle School</t>
  </si>
  <si>
    <t>Cesar Chavez PCS for Public Policy - Parkside High School</t>
  </si>
  <si>
    <t>DC Bilingual PCS</t>
  </si>
  <si>
    <t>DC Prep PCS - Benning Elementary School</t>
  </si>
  <si>
    <t>DC Prep PCS - Edgewood Elementary School</t>
  </si>
  <si>
    <t>DC Prep PCS - Edgewood Middle School</t>
  </si>
  <si>
    <t>DC Prep PCS - Benning Middle School</t>
  </si>
  <si>
    <t>DC Prep PCS - Anacostia Elementary School</t>
  </si>
  <si>
    <t>E.L. Haynes PCS - High School</t>
  </si>
  <si>
    <t>E.L. Haynes PCS - Elementary School</t>
  </si>
  <si>
    <t>E.L. Haynes PCS - Middle School</t>
  </si>
  <si>
    <t>Eagle Academy PCS - Congress Heights</t>
  </si>
  <si>
    <t>Early Childhood Academy PCS</t>
  </si>
  <si>
    <t>Briya PCS</t>
  </si>
  <si>
    <t>Friendship PCS - Southeast Middle School</t>
  </si>
  <si>
    <t>Friendship PCS - Technology Preparatory Middle School</t>
  </si>
  <si>
    <t>Friendship PCS - Southeast Elementary School</t>
  </si>
  <si>
    <t>Friendship PCS - Technology Preparatory High School</t>
  </si>
  <si>
    <t>Friendship PCS - Collegiate Academy</t>
  </si>
  <si>
    <t>Friendship PCS - Online</t>
  </si>
  <si>
    <t>Friendship PCS - Blow Pierce Elementary School</t>
  </si>
  <si>
    <t>Friendship PCS - Blow Pierce Middle School</t>
  </si>
  <si>
    <t>Friendship PCS - Chamberlain Elementary School</t>
  </si>
  <si>
    <t>Friendship PCS - Chamberlain Middle School</t>
  </si>
  <si>
    <t>Friendship PCS - Woodridge Elementary School</t>
  </si>
  <si>
    <t>Friendship PCS - Woodridge Middle School</t>
  </si>
  <si>
    <t>Hope Community PCS - Tolson</t>
  </si>
  <si>
    <t>Hope Community PCS - Lamond</t>
  </si>
  <si>
    <t>Cedar Tree Academy PCS</t>
  </si>
  <si>
    <t>Howard University Middle School of Mathematics and Science PCS</t>
  </si>
  <si>
    <t>Perry Street Preparatory PCS</t>
  </si>
  <si>
    <t>IDEA PCS</t>
  </si>
  <si>
    <t>KIPP DC - Promise Academy PCS</t>
  </si>
  <si>
    <t>KIPP DC - Discover Academy PCS</t>
  </si>
  <si>
    <t>KIPP DC - College Preparatory Academy PCS</t>
  </si>
  <si>
    <t>KIPP DC - Grow Academy PCS</t>
  </si>
  <si>
    <t>KIPP DC - AIM Academy PCS</t>
  </si>
  <si>
    <t>KIPP DC - WILL Academy PCS</t>
  </si>
  <si>
    <t>KIPP DC - LEAP Academy PCS</t>
  </si>
  <si>
    <t>KIPP DC - KEY Academy PCS</t>
  </si>
  <si>
    <t>KIPP DC - Lead Academy PCS</t>
  </si>
  <si>
    <t>KIPP DC - Connect Academy PCS</t>
  </si>
  <si>
    <t>KIPP DC - Spring Academy PCS</t>
  </si>
  <si>
    <t>KIPP DC - Arts and Technology Academy PCS</t>
  </si>
  <si>
    <t>KIPP DC - Quest Academy PCS</t>
  </si>
  <si>
    <t>KIPP DC - Northeast Academy PCS</t>
  </si>
  <si>
    <t>KIPP DC - Valor Academy PCS</t>
  </si>
  <si>
    <t>KIPP DC - Heights Academy PCS</t>
  </si>
  <si>
    <t>Latin American Montessori Bilingual PCS</t>
  </si>
  <si>
    <t>Mary McLeod Bethune Day Academy PCS</t>
  </si>
  <si>
    <t>Maya Angelou PCS - High School</t>
  </si>
  <si>
    <t>Meridian PCS</t>
  </si>
  <si>
    <t>Paul PCS - Middle School</t>
  </si>
  <si>
    <t>Paul PCS - International High School</t>
  </si>
  <si>
    <t>Roots PCS</t>
  </si>
  <si>
    <t>SEED PCS of Washington DC</t>
  </si>
  <si>
    <t>Elsie Whitlow Stokes Community Freedom PCS - East End</t>
  </si>
  <si>
    <t>Elsie Whitlow Stokes Community Freedom PCS - Brookland</t>
  </si>
  <si>
    <t>Thurgood Marshall Academy PCS</t>
  </si>
  <si>
    <t>Two Rivers PCS - 4th St</t>
  </si>
  <si>
    <t>Two Rivers PCS - Young</t>
  </si>
  <si>
    <t>Washington Latin PCS - Upper School</t>
  </si>
  <si>
    <t>Washington Latin PCS - Middle School</t>
  </si>
  <si>
    <t>Achievement Preparatory Academy PCS - Wahler Place Middle School</t>
  </si>
  <si>
    <t>Achievement Preparatory Academy PCS - Wahler Place Elementary School</t>
  </si>
  <si>
    <t>Center City PCS - Brightwood</t>
  </si>
  <si>
    <t>Center City PCS - Capitol Hill</t>
  </si>
  <si>
    <t>Center City PCS - Congress Heights</t>
  </si>
  <si>
    <t>Center City PCS - Petworth</t>
  </si>
  <si>
    <t>Center City PCS - Shaw</t>
  </si>
  <si>
    <t>Center City PCS - Trinidad</t>
  </si>
  <si>
    <t>Washington Yu Ying PCS</t>
  </si>
  <si>
    <t>National Collegiate Preparatory PCHS</t>
  </si>
  <si>
    <t>Inspired Teaching Demonstration PCS</t>
  </si>
  <si>
    <t>Shining Stars Montessori Academy PCS</t>
  </si>
  <si>
    <t>Richard Wright PCS for Journalism and Media Arts</t>
  </si>
  <si>
    <t>BASIS DC PCS</t>
  </si>
  <si>
    <t>Creative Minds International PCS</t>
  </si>
  <si>
    <t>DC Scholars PCS</t>
  </si>
  <si>
    <t>Mundo Verde Bilingual PCS</t>
  </si>
  <si>
    <t>Ingenuity Prep PCS</t>
  </si>
  <si>
    <t>Sela PCS</t>
  </si>
  <si>
    <t>Harmony DC PCS - School of Excellence</t>
  </si>
  <si>
    <t>District of Columbia International School</t>
  </si>
  <si>
    <t>Monument Academy PCS</t>
  </si>
  <si>
    <t>Washington Global PCS</t>
  </si>
  <si>
    <t>Kingsman Academy PCS</t>
  </si>
  <si>
    <t>The Children's Guild PCS</t>
  </si>
  <si>
    <t>Breakthrough Montessori PCS</t>
  </si>
  <si>
    <t>Goodwill Excel Center PCS</t>
  </si>
  <si>
    <t>Rocketship DC PCS - Legacy Prep</t>
  </si>
  <si>
    <t>Rocketship DC PCS - Rise Academy</t>
  </si>
  <si>
    <t>Washington Leadership Academy PCS</t>
  </si>
  <si>
    <t>Statesmen College Preparatory Academy for Boys PCS</t>
  </si>
  <si>
    <t>Digital Pioneers Academy PCS</t>
  </si>
  <si>
    <t>Student Group Score</t>
  </si>
  <si>
    <t>Eagle Academy PCS - Capitol Riverfront</t>
  </si>
  <si>
    <t>Friendship PCS - Armstrong</t>
  </si>
  <si>
    <t>Elsie Whitlow Stokes Community Freedom PCS</t>
  </si>
  <si>
    <t>Lee Montessori PCS</t>
  </si>
  <si>
    <t>Excel Academy</t>
  </si>
  <si>
    <t>Statesman College Preparatory Academy for Boys PCS</t>
  </si>
  <si>
    <t>Student Group</t>
  </si>
  <si>
    <t>Students with Disabilities</t>
  </si>
  <si>
    <t>At-Risk Students with Disabilities</t>
  </si>
  <si>
    <t>School Framework</t>
  </si>
  <si>
    <t>Elementary School with Pre-Kindergarten</t>
  </si>
  <si>
    <t>Elementary School without Pre-Kindergarten</t>
  </si>
  <si>
    <t>Middle School</t>
  </si>
  <si>
    <t>High School</t>
  </si>
  <si>
    <t>Alternative Framework</t>
  </si>
  <si>
    <t>YES</t>
  </si>
  <si>
    <t>Maya Angelou PCS</t>
  </si>
  <si>
    <t>Cesar Chavez PCS for Public Policy</t>
  </si>
  <si>
    <t>Friendship PCS</t>
  </si>
  <si>
    <t>Hope Community PCS</t>
  </si>
  <si>
    <t>KIPP DC PCS</t>
  </si>
  <si>
    <t>Washington Latin PCS</t>
  </si>
  <si>
    <t>DC Prep PCS</t>
  </si>
  <si>
    <t>AppleTree Early Learning PCS</t>
  </si>
  <si>
    <t>E.L. Haynes PCS</t>
  </si>
  <si>
    <t>Paul PCS</t>
  </si>
  <si>
    <t>SEED PCS of Washington, DC</t>
  </si>
  <si>
    <t>District of Columbia Public Schools</t>
  </si>
  <si>
    <t>Capital City PCS</t>
  </si>
  <si>
    <t>Eagle Academy PCS</t>
  </si>
  <si>
    <t>Two Rivers PCS</t>
  </si>
  <si>
    <t>Achievement Preparatory Academy PCS</t>
  </si>
  <si>
    <t>Harmony DC PCS</t>
  </si>
  <si>
    <t>The Children's Guild DC PCS</t>
  </si>
  <si>
    <t>Rocketship DC PCS</t>
  </si>
  <si>
    <t>Center City PCS</t>
  </si>
  <si>
    <t>Basis DC PCS</t>
  </si>
  <si>
    <t>SWD Enrollment Count</t>
  </si>
  <si>
    <t>Number of Partner Schools Selected</t>
  </si>
  <si>
    <t>Total Enrollment</t>
  </si>
  <si>
    <t>Total Enrollment at Previous Grantee LEAs</t>
  </si>
  <si>
    <t>Total Enrollment at Target High-Need Schools</t>
  </si>
  <si>
    <t>Student Group 2</t>
  </si>
  <si>
    <t>Student Group Score 2</t>
  </si>
  <si>
    <t>Target Partner School?</t>
  </si>
  <si>
    <t>LEA won a SEEF Competitive grant in FY18 or FY19?</t>
  </si>
  <si>
    <t>x</t>
  </si>
  <si>
    <t>Choose "X" if selected as a partner school</t>
  </si>
  <si>
    <t>Total Enrollment at Previous Grantee LEAs no more than 20%?</t>
  </si>
  <si>
    <t>Total Enrollment at Target High-Need Schools at least 50%?</t>
  </si>
  <si>
    <r>
      <rPr>
        <b/>
        <u/>
        <sz val="11"/>
        <color theme="1"/>
        <rFont val="Calibri"/>
        <family val="2"/>
        <scheme val="minor"/>
      </rPr>
      <t>Note:</t>
    </r>
    <r>
      <rPr>
        <sz val="11"/>
        <color theme="1"/>
        <rFont val="Calibri"/>
        <family val="2"/>
        <scheme val="minor"/>
      </rPr>
      <t xml:space="preserve"> The targeted list of high-need schools is based on their students with disabilities' (SWDs) low performance and growth on measures in the DC state accountability system. These target schools have a 2018-19 school year DC STAR accountability subgroup score for either the SWD or At-Risk SWD subgroup of 40% or lower, in at least one grade span or alternative school framework. </t>
    </r>
  </si>
  <si>
    <r>
      <rPr>
        <b/>
        <u/>
        <sz val="11"/>
        <color theme="1"/>
        <rFont val="Calibri"/>
        <family val="2"/>
        <scheme val="minor"/>
      </rPr>
      <t>Instructions:</t>
    </r>
    <r>
      <rPr>
        <sz val="11"/>
        <color theme="1"/>
        <rFont val="Calibri"/>
        <family val="2"/>
        <scheme val="minor"/>
      </rPr>
      <t xml:space="preserve">
1. In column A on the Partner Schools List tab, choose "X" next to each school with which the lead applicant will partner. Please note, a signed partnership agreement between the leader applicant, partner school, and partner schools' parent Local Education Agency (LEA) must be uploaded with the Special Education Enhancement Fund (SEEF) grant application in OSSE's Enterprise Grants Management System (EGMS).
2. If an intended partner school appears twice in column B (School Name), select the row that includes the intended grade span to be served through the partnership in column D (School Framework). The school frameworks  align with the grade spans as follows: Elementary School with Pre-K (Grades PK3-5); Elementary School without pre-K (Grades K-5); Middle School (Grades 6-8); High School (Grades 9-12).
3. After placing an "X" in column A next to all intended partner schools for which a signed partnership agreement is submitted, view the Summary tab to ensure that the lead applicant's entire partnership meets the requirements of the Fiscal Year 2020 (FY20) SEEF competition (i.e., no more than 20 percent of students in the partnership are enrolled in schools at previous SEEF competitive grantee LEAs and at least 50 percent of students in the partnership are enrolled in schools on the target high-need partner schools list).
4. If the entire partnership meets the grant competition requirements, save this spreadsheet and upload it within the EGMS application on the Partner Schools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</si>
</sst>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rgb="FFFFC7CE"/>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9" fontId="5" fillId="0" borderId="0" applyFont="0" applyFill="0" applyBorder="0" applyAlignment="0" applyProtection="0"/>
  </cellStyleXfs>
  <cellXfs count="34">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xf numFmtId="0" fontId="0" fillId="0" borderId="0" xfId="0" applyProtection="1"/>
    <xf numFmtId="0" fontId="1" fillId="2" borderId="0" xfId="1" applyProtection="1"/>
    <xf numFmtId="0" fontId="2" fillId="3" borderId="0" xfId="2" applyProtection="1"/>
    <xf numFmtId="0" fontId="0" fillId="0" borderId="0" xfId="0" applyProtection="1">
      <protection locked="0"/>
    </xf>
    <xf numFmtId="1" fontId="0" fillId="0" borderId="10" xfId="0" applyNumberFormat="1" applyBorder="1" applyProtection="1"/>
    <xf numFmtId="1" fontId="0" fillId="0" borderId="12" xfId="0" applyNumberFormat="1" applyBorder="1" applyProtection="1"/>
    <xf numFmtId="9" fontId="0" fillId="0" borderId="14" xfId="3" applyFont="1" applyBorder="1" applyProtection="1"/>
    <xf numFmtId="9" fontId="0" fillId="0" borderId="12" xfId="3" applyFont="1" applyBorder="1" applyProtection="1"/>
    <xf numFmtId="1" fontId="0" fillId="0" borderId="12" xfId="3" applyNumberFormat="1" applyFont="1" applyBorder="1" applyProtection="1"/>
    <xf numFmtId="0" fontId="3" fillId="0" borderId="9" xfId="0" applyFont="1" applyBorder="1" applyAlignment="1" applyProtection="1">
      <alignment wrapText="1"/>
    </xf>
    <xf numFmtId="0" fontId="3" fillId="0" borderId="11" xfId="0" applyFont="1" applyBorder="1" applyAlignment="1" applyProtection="1">
      <alignment wrapText="1"/>
    </xf>
    <xf numFmtId="0" fontId="3" fillId="0" borderId="13" xfId="0" applyFont="1" applyBorder="1" applyAlignment="1" applyProtection="1">
      <alignment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4">
    <cellStyle name="Bad" xfId="2" builtinId="27"/>
    <cellStyle name="Good" xfId="1" builtinId="26"/>
    <cellStyle name="Normal" xfId="0" builtinId="0"/>
    <cellStyle name="Percent" xfId="3"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workbookViewId="0">
      <selection activeCell="N21" sqref="N21"/>
    </sheetView>
  </sheetViews>
  <sheetFormatPr defaultRowHeight="15" x14ac:dyDescent="0.25"/>
  <sheetData>
    <row r="1" spans="2:9" ht="15.75" thickBot="1" x14ac:dyDescent="0.3"/>
    <row r="2" spans="2:9" ht="15" customHeight="1" x14ac:dyDescent="0.25">
      <c r="B2" s="16" t="s">
        <v>268</v>
      </c>
      <c r="C2" s="17"/>
      <c r="D2" s="17"/>
      <c r="E2" s="17"/>
      <c r="F2" s="17"/>
      <c r="G2" s="17"/>
      <c r="H2" s="17"/>
      <c r="I2" s="18"/>
    </row>
    <row r="3" spans="2:9" x14ac:dyDescent="0.25">
      <c r="B3" s="19"/>
      <c r="C3" s="20"/>
      <c r="D3" s="20"/>
      <c r="E3" s="20"/>
      <c r="F3" s="20"/>
      <c r="G3" s="20"/>
      <c r="H3" s="20"/>
      <c r="I3" s="21"/>
    </row>
    <row r="4" spans="2:9" x14ac:dyDescent="0.25">
      <c r="B4" s="19"/>
      <c r="C4" s="20"/>
      <c r="D4" s="20"/>
      <c r="E4" s="20"/>
      <c r="F4" s="20"/>
      <c r="G4" s="20"/>
      <c r="H4" s="20"/>
      <c r="I4" s="21"/>
    </row>
    <row r="5" spans="2:9" x14ac:dyDescent="0.25">
      <c r="B5" s="19"/>
      <c r="C5" s="20"/>
      <c r="D5" s="20"/>
      <c r="E5" s="20"/>
      <c r="F5" s="20"/>
      <c r="G5" s="20"/>
      <c r="H5" s="20"/>
      <c r="I5" s="21"/>
    </row>
    <row r="6" spans="2:9" x14ac:dyDescent="0.25">
      <c r="B6" s="19"/>
      <c r="C6" s="20"/>
      <c r="D6" s="20"/>
      <c r="E6" s="20"/>
      <c r="F6" s="20"/>
      <c r="G6" s="20"/>
      <c r="H6" s="20"/>
      <c r="I6" s="21"/>
    </row>
    <row r="7" spans="2:9" x14ac:dyDescent="0.25">
      <c r="B7" s="19"/>
      <c r="C7" s="20"/>
      <c r="D7" s="20"/>
      <c r="E7" s="20"/>
      <c r="F7" s="20"/>
      <c r="G7" s="20"/>
      <c r="H7" s="20"/>
      <c r="I7" s="21"/>
    </row>
    <row r="8" spans="2:9" x14ac:dyDescent="0.25">
      <c r="B8" s="19"/>
      <c r="C8" s="20"/>
      <c r="D8" s="20"/>
      <c r="E8" s="20"/>
      <c r="F8" s="20"/>
      <c r="G8" s="20"/>
      <c r="H8" s="20"/>
      <c r="I8" s="21"/>
    </row>
    <row r="9" spans="2:9" x14ac:dyDescent="0.25">
      <c r="B9" s="19"/>
      <c r="C9" s="20"/>
      <c r="D9" s="20"/>
      <c r="E9" s="20"/>
      <c r="F9" s="20"/>
      <c r="G9" s="20"/>
      <c r="H9" s="20"/>
      <c r="I9" s="21"/>
    </row>
    <row r="10" spans="2:9" x14ac:dyDescent="0.25">
      <c r="B10" s="19"/>
      <c r="C10" s="20"/>
      <c r="D10" s="20"/>
      <c r="E10" s="20"/>
      <c r="F10" s="20"/>
      <c r="G10" s="20"/>
      <c r="H10" s="20"/>
      <c r="I10" s="21"/>
    </row>
    <row r="11" spans="2:9" x14ac:dyDescent="0.25">
      <c r="B11" s="19"/>
      <c r="C11" s="20"/>
      <c r="D11" s="20"/>
      <c r="E11" s="20"/>
      <c r="F11" s="20"/>
      <c r="G11" s="20"/>
      <c r="H11" s="20"/>
      <c r="I11" s="21"/>
    </row>
    <row r="12" spans="2:9" x14ac:dyDescent="0.25">
      <c r="B12" s="19"/>
      <c r="C12" s="20"/>
      <c r="D12" s="20"/>
      <c r="E12" s="20"/>
      <c r="F12" s="20"/>
      <c r="G12" s="20"/>
      <c r="H12" s="20"/>
      <c r="I12" s="21"/>
    </row>
    <row r="13" spans="2:9" x14ac:dyDescent="0.25">
      <c r="B13" s="19"/>
      <c r="C13" s="20"/>
      <c r="D13" s="20"/>
      <c r="E13" s="20"/>
      <c r="F13" s="20"/>
      <c r="G13" s="20"/>
      <c r="H13" s="20"/>
      <c r="I13" s="21"/>
    </row>
    <row r="14" spans="2:9" x14ac:dyDescent="0.25">
      <c r="B14" s="19"/>
      <c r="C14" s="20"/>
      <c r="D14" s="20"/>
      <c r="E14" s="20"/>
      <c r="F14" s="20"/>
      <c r="G14" s="20"/>
      <c r="H14" s="20"/>
      <c r="I14" s="21"/>
    </row>
    <row r="15" spans="2:9" x14ac:dyDescent="0.25">
      <c r="B15" s="19"/>
      <c r="C15" s="20"/>
      <c r="D15" s="20"/>
      <c r="E15" s="20"/>
      <c r="F15" s="20"/>
      <c r="G15" s="20"/>
      <c r="H15" s="20"/>
      <c r="I15" s="21"/>
    </row>
    <row r="16" spans="2:9" x14ac:dyDescent="0.25">
      <c r="B16" s="19"/>
      <c r="C16" s="20"/>
      <c r="D16" s="20"/>
      <c r="E16" s="20"/>
      <c r="F16" s="20"/>
      <c r="G16" s="20"/>
      <c r="H16" s="20"/>
      <c r="I16" s="21"/>
    </row>
    <row r="17" spans="2:9" x14ac:dyDescent="0.25">
      <c r="B17" s="19"/>
      <c r="C17" s="20"/>
      <c r="D17" s="20"/>
      <c r="E17" s="20"/>
      <c r="F17" s="20"/>
      <c r="G17" s="20"/>
      <c r="H17" s="20"/>
      <c r="I17" s="21"/>
    </row>
    <row r="18" spans="2:9" x14ac:dyDescent="0.25">
      <c r="B18" s="19"/>
      <c r="C18" s="20"/>
      <c r="D18" s="20"/>
      <c r="E18" s="20"/>
      <c r="F18" s="20"/>
      <c r="G18" s="20"/>
      <c r="H18" s="20"/>
      <c r="I18" s="21"/>
    </row>
    <row r="19" spans="2:9" x14ac:dyDescent="0.25">
      <c r="B19" s="19"/>
      <c r="C19" s="20"/>
      <c r="D19" s="20"/>
      <c r="E19" s="20"/>
      <c r="F19" s="20"/>
      <c r="G19" s="20"/>
      <c r="H19" s="20"/>
      <c r="I19" s="21"/>
    </row>
    <row r="20" spans="2:9" x14ac:dyDescent="0.25">
      <c r="B20" s="19"/>
      <c r="C20" s="20"/>
      <c r="D20" s="20"/>
      <c r="E20" s="20"/>
      <c r="F20" s="20"/>
      <c r="G20" s="20"/>
      <c r="H20" s="20"/>
      <c r="I20" s="21"/>
    </row>
    <row r="21" spans="2:9" x14ac:dyDescent="0.25">
      <c r="B21" s="19"/>
      <c r="C21" s="20"/>
      <c r="D21" s="20"/>
      <c r="E21" s="20"/>
      <c r="F21" s="20"/>
      <c r="G21" s="20"/>
      <c r="H21" s="20"/>
      <c r="I21" s="21"/>
    </row>
    <row r="22" spans="2:9" x14ac:dyDescent="0.25">
      <c r="B22" s="19"/>
      <c r="C22" s="20"/>
      <c r="D22" s="20"/>
      <c r="E22" s="20"/>
      <c r="F22" s="20"/>
      <c r="G22" s="20"/>
      <c r="H22" s="20"/>
      <c r="I22" s="21"/>
    </row>
    <row r="23" spans="2:9" x14ac:dyDescent="0.25">
      <c r="B23" s="19"/>
      <c r="C23" s="20"/>
      <c r="D23" s="20"/>
      <c r="E23" s="20"/>
      <c r="F23" s="20"/>
      <c r="G23" s="20"/>
      <c r="H23" s="20"/>
      <c r="I23" s="21"/>
    </row>
    <row r="24" spans="2:9" ht="15.75" thickBot="1" x14ac:dyDescent="0.3">
      <c r="B24" s="22"/>
      <c r="C24" s="23"/>
      <c r="D24" s="23"/>
      <c r="E24" s="23"/>
      <c r="F24" s="23"/>
      <c r="G24" s="23"/>
      <c r="H24" s="23"/>
      <c r="I24" s="24"/>
    </row>
    <row r="25" spans="2:9" ht="15.75" thickBot="1" x14ac:dyDescent="0.3"/>
    <row r="26" spans="2:9" ht="15" customHeight="1" x14ac:dyDescent="0.25">
      <c r="B26" s="25" t="s">
        <v>267</v>
      </c>
      <c r="C26" s="26"/>
      <c r="D26" s="26"/>
      <c r="E26" s="26"/>
      <c r="F26" s="26"/>
      <c r="G26" s="26"/>
      <c r="H26" s="26"/>
      <c r="I26" s="27"/>
    </row>
    <row r="27" spans="2:9" x14ac:dyDescent="0.25">
      <c r="B27" s="28"/>
      <c r="C27" s="29"/>
      <c r="D27" s="29"/>
      <c r="E27" s="29"/>
      <c r="F27" s="29"/>
      <c r="G27" s="29"/>
      <c r="H27" s="29"/>
      <c r="I27" s="30"/>
    </row>
    <row r="28" spans="2:9" x14ac:dyDescent="0.25">
      <c r="B28" s="28"/>
      <c r="C28" s="29"/>
      <c r="D28" s="29"/>
      <c r="E28" s="29"/>
      <c r="F28" s="29"/>
      <c r="G28" s="29"/>
      <c r="H28" s="29"/>
      <c r="I28" s="30"/>
    </row>
    <row r="29" spans="2:9" x14ac:dyDescent="0.25">
      <c r="B29" s="28"/>
      <c r="C29" s="29"/>
      <c r="D29" s="29"/>
      <c r="E29" s="29"/>
      <c r="F29" s="29"/>
      <c r="G29" s="29"/>
      <c r="H29" s="29"/>
      <c r="I29" s="30"/>
    </row>
    <row r="30" spans="2:9" x14ac:dyDescent="0.25">
      <c r="B30" s="28"/>
      <c r="C30" s="29"/>
      <c r="D30" s="29"/>
      <c r="E30" s="29"/>
      <c r="F30" s="29"/>
      <c r="G30" s="29"/>
      <c r="H30" s="29"/>
      <c r="I30" s="30"/>
    </row>
    <row r="31" spans="2:9" ht="15.75" thickBot="1" x14ac:dyDescent="0.3">
      <c r="B31" s="31"/>
      <c r="C31" s="32"/>
      <c r="D31" s="32"/>
      <c r="E31" s="32"/>
      <c r="F31" s="32"/>
      <c r="G31" s="32"/>
      <c r="H31" s="32"/>
      <c r="I31" s="33"/>
    </row>
  </sheetData>
  <sheetProtection algorithmName="SHA-512" hashValue="hRU0SgW3EH54paUMcnBcZbUZJbKt6UiN7jY7AKxpawLVqsVoGEhnwUi52S7tOcVR+RhUUpzcjGgZ92wcLC+FGw==" saltValue="6qWIA4xAZMJQftcF6Vtm5g==" spinCount="100000" sheet="1" objects="1" scenarios="1"/>
  <customSheetViews>
    <customSheetView guid="{F8D759FF-86DE-4C8C-BE66-7B72BA9FA974}">
      <selection activeCell="P16" sqref="P16"/>
      <pageMargins left="0.7" right="0.7" top="0.75" bottom="0.75" header="0.3" footer="0.3"/>
      <pageSetup orientation="portrait" r:id="rId1"/>
    </customSheetView>
    <customSheetView guid="{623C146C-CE29-405D-88F8-F09D4C6EE0C3}">
      <selection activeCell="P16" sqref="P16"/>
      <pageMargins left="0.7" right="0.7" top="0.75" bottom="0.75" header="0.3" footer="0.3"/>
      <pageSetup orientation="portrait" r:id="rId2"/>
    </customSheetView>
  </customSheetViews>
  <mergeCells count="2">
    <mergeCell ref="B2:I24"/>
    <mergeCell ref="B26:I31"/>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0"/>
  <sheetViews>
    <sheetView tabSelected="1" workbookViewId="0">
      <selection activeCell="A14" sqref="A14"/>
    </sheetView>
  </sheetViews>
  <sheetFormatPr defaultRowHeight="15" x14ac:dyDescent="0.25"/>
  <cols>
    <col min="2" max="2" width="40.7109375" customWidth="1"/>
    <col min="3" max="3" width="17" customWidth="1"/>
    <col min="4" max="5" width="40.7109375" customWidth="1"/>
    <col min="6" max="11" width="12.7109375" customWidth="1"/>
    <col min="16" max="16" width="0" hidden="1" customWidth="1"/>
  </cols>
  <sheetData>
    <row r="1" spans="1:16" s="1" customFormat="1" ht="90" customHeight="1" x14ac:dyDescent="0.25">
      <c r="A1" s="2" t="s">
        <v>264</v>
      </c>
      <c r="B1" s="2" t="s">
        <v>1</v>
      </c>
      <c r="C1" s="3" t="s">
        <v>0</v>
      </c>
      <c r="D1" s="2" t="s">
        <v>226</v>
      </c>
      <c r="E1" s="2" t="s">
        <v>223</v>
      </c>
      <c r="F1" s="2" t="s">
        <v>216</v>
      </c>
      <c r="G1" s="2" t="s">
        <v>259</v>
      </c>
      <c r="H1" s="2" t="s">
        <v>260</v>
      </c>
      <c r="I1" s="2" t="s">
        <v>261</v>
      </c>
      <c r="J1" s="2" t="s">
        <v>262</v>
      </c>
      <c r="K1" s="2" t="s">
        <v>254</v>
      </c>
    </row>
    <row r="2" spans="1:16" x14ac:dyDescent="0.25">
      <c r="A2" s="7"/>
      <c r="B2" s="4" t="s">
        <v>185</v>
      </c>
      <c r="C2" s="4" t="s">
        <v>248</v>
      </c>
      <c r="D2" s="4" t="s">
        <v>227</v>
      </c>
      <c r="E2" s="4" t="s">
        <v>224</v>
      </c>
      <c r="F2" s="4">
        <v>19.399999999999999</v>
      </c>
      <c r="G2" s="4"/>
      <c r="H2" s="4"/>
      <c r="I2" s="5" t="s">
        <v>232</v>
      </c>
      <c r="J2" s="4"/>
      <c r="K2" s="4">
        <v>37</v>
      </c>
      <c r="P2" t="s">
        <v>263</v>
      </c>
    </row>
    <row r="3" spans="1:16" x14ac:dyDescent="0.25">
      <c r="A3" s="7"/>
      <c r="B3" s="4" t="s">
        <v>184</v>
      </c>
      <c r="C3" s="4" t="s">
        <v>248</v>
      </c>
      <c r="D3" s="4" t="s">
        <v>228</v>
      </c>
      <c r="E3" s="4" t="s">
        <v>224</v>
      </c>
      <c r="F3" s="4">
        <v>14.34</v>
      </c>
      <c r="G3" s="4"/>
      <c r="H3" s="4"/>
      <c r="I3" s="5" t="s">
        <v>232</v>
      </c>
      <c r="J3" s="4"/>
      <c r="K3" s="4">
        <v>89</v>
      </c>
    </row>
    <row r="4" spans="1:16" x14ac:dyDescent="0.25">
      <c r="A4" s="7"/>
      <c r="B4" s="4" t="s">
        <v>184</v>
      </c>
      <c r="C4" s="4" t="s">
        <v>248</v>
      </c>
      <c r="D4" s="4" t="s">
        <v>229</v>
      </c>
      <c r="E4" s="4" t="s">
        <v>224</v>
      </c>
      <c r="F4" s="4">
        <v>34.89</v>
      </c>
      <c r="G4" s="4"/>
      <c r="H4" s="4"/>
      <c r="I4" s="5" t="s">
        <v>232</v>
      </c>
      <c r="J4" s="4"/>
      <c r="K4" s="4">
        <v>89</v>
      </c>
    </row>
    <row r="5" spans="1:16" x14ac:dyDescent="0.25">
      <c r="A5" s="7"/>
      <c r="B5" s="4" t="s">
        <v>3</v>
      </c>
      <c r="C5" s="4" t="s">
        <v>244</v>
      </c>
      <c r="D5" s="4" t="s">
        <v>227</v>
      </c>
      <c r="E5" s="4" t="s">
        <v>224</v>
      </c>
      <c r="F5" s="4">
        <v>11.97</v>
      </c>
      <c r="G5" s="4"/>
      <c r="H5" s="4"/>
      <c r="I5" s="5" t="s">
        <v>232</v>
      </c>
      <c r="J5" s="4"/>
      <c r="K5" s="4">
        <v>57</v>
      </c>
    </row>
    <row r="6" spans="1:16" x14ac:dyDescent="0.25">
      <c r="A6" s="7"/>
      <c r="B6" s="4" t="s">
        <v>4</v>
      </c>
      <c r="C6" s="4" t="s">
        <v>244</v>
      </c>
      <c r="D6" s="4" t="s">
        <v>227</v>
      </c>
      <c r="E6" s="4" t="s">
        <v>224</v>
      </c>
      <c r="F6" s="4">
        <v>43.25</v>
      </c>
      <c r="G6" s="4"/>
      <c r="H6" s="4"/>
      <c r="I6" s="4"/>
      <c r="J6" s="4"/>
      <c r="K6" s="4">
        <v>79</v>
      </c>
    </row>
    <row r="7" spans="1:16" x14ac:dyDescent="0.25">
      <c r="A7" s="7"/>
      <c r="B7" s="4" t="s">
        <v>95</v>
      </c>
      <c r="C7" s="4" t="s">
        <v>244</v>
      </c>
      <c r="D7" s="4" t="s">
        <v>230</v>
      </c>
      <c r="E7" s="4" t="s">
        <v>224</v>
      </c>
      <c r="F7" s="4">
        <v>7.06</v>
      </c>
      <c r="G7" s="4"/>
      <c r="H7" s="4"/>
      <c r="I7" s="5" t="s">
        <v>232</v>
      </c>
      <c r="J7" s="4"/>
      <c r="K7" s="4">
        <v>138</v>
      </c>
    </row>
    <row r="8" spans="1:16" x14ac:dyDescent="0.25">
      <c r="A8" s="7"/>
      <c r="B8" s="4" t="s">
        <v>114</v>
      </c>
      <c r="C8" s="4" t="s">
        <v>240</v>
      </c>
      <c r="D8" s="4" t="s">
        <v>227</v>
      </c>
      <c r="E8" s="4" t="s">
        <v>224</v>
      </c>
      <c r="F8" s="4">
        <v>72.7</v>
      </c>
      <c r="G8" s="4"/>
      <c r="H8" s="4"/>
      <c r="I8" s="4"/>
      <c r="J8" s="4"/>
      <c r="K8" s="4">
        <v>11</v>
      </c>
    </row>
    <row r="9" spans="1:16" x14ac:dyDescent="0.25">
      <c r="A9" s="7"/>
      <c r="B9" s="4" t="s">
        <v>115</v>
      </c>
      <c r="C9" s="4" t="s">
        <v>240</v>
      </c>
      <c r="D9" s="4" t="s">
        <v>227</v>
      </c>
      <c r="E9" s="4" t="s">
        <v>224</v>
      </c>
      <c r="F9" s="4"/>
      <c r="G9" s="4"/>
      <c r="H9" s="4"/>
      <c r="I9" s="4"/>
      <c r="J9" s="4"/>
      <c r="K9" s="4">
        <v>5</v>
      </c>
    </row>
    <row r="10" spans="1:16" x14ac:dyDescent="0.25">
      <c r="A10" s="7"/>
      <c r="B10" s="4" t="s">
        <v>116</v>
      </c>
      <c r="C10" s="4" t="s">
        <v>240</v>
      </c>
      <c r="D10" s="4" t="s">
        <v>227</v>
      </c>
      <c r="E10" s="4" t="s">
        <v>224</v>
      </c>
      <c r="F10" s="4"/>
      <c r="G10" s="4"/>
      <c r="H10" s="4"/>
      <c r="I10" s="4"/>
      <c r="J10" s="4"/>
      <c r="K10" s="4">
        <v>6</v>
      </c>
    </row>
    <row r="11" spans="1:16" x14ac:dyDescent="0.25">
      <c r="A11" s="7"/>
      <c r="B11" s="4" t="s">
        <v>113</v>
      </c>
      <c r="C11" s="4" t="s">
        <v>240</v>
      </c>
      <c r="D11" s="4" t="s">
        <v>227</v>
      </c>
      <c r="E11" s="4" t="s">
        <v>224</v>
      </c>
      <c r="F11" s="4">
        <v>72.489999999999995</v>
      </c>
      <c r="G11" s="4"/>
      <c r="H11" s="4"/>
      <c r="I11" s="4"/>
      <c r="J11" s="4"/>
      <c r="K11" s="4">
        <v>11</v>
      </c>
    </row>
    <row r="12" spans="1:16" x14ac:dyDescent="0.25">
      <c r="A12" s="7"/>
      <c r="B12" s="4" t="s">
        <v>112</v>
      </c>
      <c r="C12" s="4" t="s">
        <v>240</v>
      </c>
      <c r="D12" s="4" t="s">
        <v>227</v>
      </c>
      <c r="E12" s="4" t="s">
        <v>224</v>
      </c>
      <c r="F12" s="4"/>
      <c r="G12" s="4"/>
      <c r="H12" s="4"/>
      <c r="I12" s="4"/>
      <c r="J12" s="4"/>
      <c r="K12" s="4">
        <v>8</v>
      </c>
    </row>
    <row r="13" spans="1:16" x14ac:dyDescent="0.25">
      <c r="A13" s="7"/>
      <c r="B13" s="4" t="s">
        <v>96</v>
      </c>
      <c r="C13" s="4" t="s">
        <v>244</v>
      </c>
      <c r="D13" s="4" t="s">
        <v>230</v>
      </c>
      <c r="E13" s="4" t="s">
        <v>224</v>
      </c>
      <c r="F13" s="4">
        <v>12.74</v>
      </c>
      <c r="G13" s="4"/>
      <c r="H13" s="4"/>
      <c r="I13" s="5" t="s">
        <v>232</v>
      </c>
      <c r="J13" s="4"/>
      <c r="K13" s="4">
        <v>195</v>
      </c>
    </row>
    <row r="14" spans="1:16" x14ac:dyDescent="0.25">
      <c r="A14" s="7"/>
      <c r="B14" s="4" t="s">
        <v>103</v>
      </c>
      <c r="C14" s="4" t="s">
        <v>244</v>
      </c>
      <c r="D14" s="4" t="s">
        <v>231</v>
      </c>
      <c r="E14" s="4" t="s">
        <v>224</v>
      </c>
      <c r="F14" s="4">
        <v>9.5</v>
      </c>
      <c r="G14" s="4" t="s">
        <v>225</v>
      </c>
      <c r="H14" s="4">
        <v>7.46</v>
      </c>
      <c r="I14" s="5" t="s">
        <v>232</v>
      </c>
      <c r="J14" s="4"/>
      <c r="K14" s="4">
        <v>150</v>
      </c>
    </row>
    <row r="15" spans="1:16" x14ac:dyDescent="0.25">
      <c r="A15" s="7"/>
      <c r="B15" s="4" t="s">
        <v>5</v>
      </c>
      <c r="C15" s="4" t="s">
        <v>244</v>
      </c>
      <c r="D15" s="4" t="s">
        <v>227</v>
      </c>
      <c r="E15" s="4" t="s">
        <v>224</v>
      </c>
      <c r="F15" s="4">
        <v>53.31</v>
      </c>
      <c r="G15" s="4"/>
      <c r="H15" s="4"/>
      <c r="I15" s="4"/>
      <c r="J15" s="4"/>
      <c r="K15" s="4">
        <v>106</v>
      </c>
    </row>
    <row r="16" spans="1:16" x14ac:dyDescent="0.25">
      <c r="A16" s="7"/>
      <c r="B16" s="4" t="s">
        <v>6</v>
      </c>
      <c r="C16" s="4" t="s">
        <v>244</v>
      </c>
      <c r="D16" s="4" t="s">
        <v>227</v>
      </c>
      <c r="E16" s="4" t="s">
        <v>224</v>
      </c>
      <c r="F16" s="4">
        <v>76.34</v>
      </c>
      <c r="G16" s="4"/>
      <c r="H16" s="4"/>
      <c r="I16" s="4"/>
      <c r="J16" s="4"/>
      <c r="K16" s="4">
        <v>118</v>
      </c>
    </row>
    <row r="17" spans="1:11" x14ac:dyDescent="0.25">
      <c r="A17" s="7"/>
      <c r="B17" s="4" t="s">
        <v>197</v>
      </c>
      <c r="C17" s="4" t="s">
        <v>253</v>
      </c>
      <c r="D17" s="4" t="s">
        <v>230</v>
      </c>
      <c r="E17" s="4" t="s">
        <v>224</v>
      </c>
      <c r="F17" s="4">
        <v>71.38</v>
      </c>
      <c r="G17" s="4"/>
      <c r="H17" s="4"/>
      <c r="I17" s="4"/>
      <c r="J17" s="4"/>
      <c r="K17" s="4">
        <v>27</v>
      </c>
    </row>
    <row r="18" spans="1:11" x14ac:dyDescent="0.25">
      <c r="A18" s="7"/>
      <c r="B18" s="4" t="s">
        <v>197</v>
      </c>
      <c r="C18" s="4" t="s">
        <v>253</v>
      </c>
      <c r="D18" s="4" t="s">
        <v>229</v>
      </c>
      <c r="E18" s="4" t="s">
        <v>224</v>
      </c>
      <c r="F18" s="4">
        <v>71.540000000000006</v>
      </c>
      <c r="G18" s="4"/>
      <c r="H18" s="4"/>
      <c r="I18" s="4"/>
      <c r="J18" s="4"/>
      <c r="K18" s="4">
        <v>27</v>
      </c>
    </row>
    <row r="19" spans="1:11" x14ac:dyDescent="0.25">
      <c r="A19" s="7"/>
      <c r="B19" s="4" t="s">
        <v>7</v>
      </c>
      <c r="C19" s="4" t="s">
        <v>244</v>
      </c>
      <c r="D19" s="4" t="s">
        <v>227</v>
      </c>
      <c r="E19" s="4" t="s">
        <v>224</v>
      </c>
      <c r="F19" s="4">
        <v>48.73</v>
      </c>
      <c r="G19" s="4"/>
      <c r="H19" s="4"/>
      <c r="I19" s="4"/>
      <c r="J19" s="4"/>
      <c r="K19" s="4">
        <v>120</v>
      </c>
    </row>
    <row r="20" spans="1:11" x14ac:dyDescent="0.25">
      <c r="A20" s="7"/>
      <c r="B20" s="4" t="s">
        <v>209</v>
      </c>
      <c r="C20" s="4" t="s">
        <v>209</v>
      </c>
      <c r="D20" s="4" t="s">
        <v>227</v>
      </c>
      <c r="E20" s="4" t="s">
        <v>224</v>
      </c>
      <c r="F20" s="4">
        <v>63.49</v>
      </c>
      <c r="G20" s="4"/>
      <c r="H20" s="4"/>
      <c r="I20" s="4"/>
      <c r="J20" s="4"/>
      <c r="K20" s="4">
        <v>16</v>
      </c>
    </row>
    <row r="21" spans="1:11" x14ac:dyDescent="0.25">
      <c r="A21" s="7"/>
      <c r="B21" s="4" t="s">
        <v>8</v>
      </c>
      <c r="C21" s="4" t="s">
        <v>244</v>
      </c>
      <c r="D21" s="4" t="s">
        <v>227</v>
      </c>
      <c r="E21" s="4" t="s">
        <v>224</v>
      </c>
      <c r="F21" s="4">
        <v>84.43</v>
      </c>
      <c r="G21" s="4"/>
      <c r="H21" s="4"/>
      <c r="I21" s="4"/>
      <c r="J21" s="4"/>
      <c r="K21" s="4">
        <v>50</v>
      </c>
    </row>
    <row r="22" spans="1:11" x14ac:dyDescent="0.25">
      <c r="A22" s="7"/>
      <c r="B22" s="4" t="s">
        <v>117</v>
      </c>
      <c r="C22" s="4" t="s">
        <v>117</v>
      </c>
      <c r="D22" s="4" t="s">
        <v>227</v>
      </c>
      <c r="E22" s="4" t="s">
        <v>224</v>
      </c>
      <c r="F22" s="4">
        <v>56.56</v>
      </c>
      <c r="G22" s="4"/>
      <c r="H22" s="4"/>
      <c r="I22" s="4"/>
      <c r="J22" s="6" t="s">
        <v>232</v>
      </c>
      <c r="K22" s="4">
        <v>162</v>
      </c>
    </row>
    <row r="23" spans="1:11" x14ac:dyDescent="0.25">
      <c r="A23" s="7"/>
      <c r="B23" s="4" t="s">
        <v>9</v>
      </c>
      <c r="C23" s="4" t="s">
        <v>244</v>
      </c>
      <c r="D23" s="4" t="s">
        <v>227</v>
      </c>
      <c r="E23" s="4" t="s">
        <v>224</v>
      </c>
      <c r="F23" s="4">
        <v>64.37</v>
      </c>
      <c r="G23" s="4"/>
      <c r="H23" s="4"/>
      <c r="I23" s="4"/>
      <c r="J23" s="4"/>
      <c r="K23" s="4">
        <v>124</v>
      </c>
    </row>
    <row r="24" spans="1:11" x14ac:dyDescent="0.25">
      <c r="A24" s="7"/>
      <c r="B24" s="4" t="s">
        <v>9</v>
      </c>
      <c r="C24" s="4" t="s">
        <v>244</v>
      </c>
      <c r="D24" s="4" t="s">
        <v>229</v>
      </c>
      <c r="E24" s="4" t="s">
        <v>224</v>
      </c>
      <c r="F24" s="4">
        <v>49.05</v>
      </c>
      <c r="G24" s="4"/>
      <c r="H24" s="4"/>
      <c r="I24" s="4"/>
      <c r="J24" s="4"/>
      <c r="K24" s="4">
        <v>124</v>
      </c>
    </row>
    <row r="25" spans="1:11" x14ac:dyDescent="0.25">
      <c r="A25" s="7"/>
      <c r="B25" s="4" t="s">
        <v>134</v>
      </c>
      <c r="C25" s="4" t="s">
        <v>134</v>
      </c>
      <c r="D25" s="4" t="s">
        <v>227</v>
      </c>
      <c r="E25" s="4" t="s">
        <v>224</v>
      </c>
      <c r="F25" s="4">
        <v>75</v>
      </c>
      <c r="G25" s="4"/>
      <c r="H25" s="4"/>
      <c r="I25" s="4"/>
      <c r="J25" s="6" t="s">
        <v>232</v>
      </c>
      <c r="K25" s="4">
        <v>20</v>
      </c>
    </row>
    <row r="26" spans="1:11" x14ac:dyDescent="0.25">
      <c r="A26" s="7"/>
      <c r="B26" s="4" t="s">
        <v>76</v>
      </c>
      <c r="C26" s="4" t="s">
        <v>244</v>
      </c>
      <c r="D26" s="4" t="s">
        <v>229</v>
      </c>
      <c r="E26" s="4" t="s">
        <v>224</v>
      </c>
      <c r="F26" s="4">
        <v>50.75</v>
      </c>
      <c r="G26" s="4"/>
      <c r="H26" s="4"/>
      <c r="I26" s="4"/>
      <c r="J26" s="4"/>
      <c r="K26" s="4">
        <v>72</v>
      </c>
    </row>
    <row r="27" spans="1:11" x14ac:dyDescent="0.25">
      <c r="A27" s="7"/>
      <c r="B27" s="4" t="s">
        <v>80</v>
      </c>
      <c r="C27" s="4" t="s">
        <v>244</v>
      </c>
      <c r="D27" s="4" t="s">
        <v>227</v>
      </c>
      <c r="E27" s="4" t="s">
        <v>224</v>
      </c>
      <c r="F27" s="4">
        <v>31.48</v>
      </c>
      <c r="G27" s="4"/>
      <c r="H27" s="4"/>
      <c r="I27" s="5" t="s">
        <v>232</v>
      </c>
      <c r="J27" s="4"/>
      <c r="K27" s="4">
        <v>71</v>
      </c>
    </row>
    <row r="28" spans="1:11" x14ac:dyDescent="0.25">
      <c r="A28" s="7"/>
      <c r="B28" s="4" t="s">
        <v>80</v>
      </c>
      <c r="C28" s="4" t="s">
        <v>244</v>
      </c>
      <c r="D28" s="4" t="s">
        <v>229</v>
      </c>
      <c r="E28" s="4" t="s">
        <v>224</v>
      </c>
      <c r="F28" s="4">
        <v>49.35</v>
      </c>
      <c r="G28" s="4"/>
      <c r="H28" s="4"/>
      <c r="I28" s="4"/>
      <c r="J28" s="4"/>
      <c r="K28" s="4">
        <v>71</v>
      </c>
    </row>
    <row r="29" spans="1:11" x14ac:dyDescent="0.25">
      <c r="A29" s="7"/>
      <c r="B29" s="4" t="s">
        <v>46</v>
      </c>
      <c r="C29" s="4" t="s">
        <v>244</v>
      </c>
      <c r="D29" s="4" t="s">
        <v>227</v>
      </c>
      <c r="E29" s="4" t="s">
        <v>224</v>
      </c>
      <c r="F29" s="4">
        <v>66.84</v>
      </c>
      <c r="G29" s="4"/>
      <c r="H29" s="4"/>
      <c r="I29" s="4"/>
      <c r="J29" s="4"/>
      <c r="K29" s="4">
        <v>82</v>
      </c>
    </row>
    <row r="30" spans="1:11" x14ac:dyDescent="0.25">
      <c r="A30" s="7"/>
      <c r="B30" s="4" t="s">
        <v>10</v>
      </c>
      <c r="C30" s="4" t="s">
        <v>244</v>
      </c>
      <c r="D30" s="4" t="s">
        <v>227</v>
      </c>
      <c r="E30" s="4" t="s">
        <v>224</v>
      </c>
      <c r="F30" s="4">
        <v>52.18</v>
      </c>
      <c r="G30" s="4"/>
      <c r="H30" s="4"/>
      <c r="I30" s="4"/>
      <c r="J30" s="4"/>
      <c r="K30" s="4">
        <v>54</v>
      </c>
    </row>
    <row r="31" spans="1:11" x14ac:dyDescent="0.25">
      <c r="A31" s="7"/>
      <c r="B31" s="4" t="s">
        <v>11</v>
      </c>
      <c r="C31" s="4" t="s">
        <v>244</v>
      </c>
      <c r="D31" s="4" t="s">
        <v>227</v>
      </c>
      <c r="E31" s="4" t="s">
        <v>224</v>
      </c>
      <c r="F31" s="4">
        <v>71.45</v>
      </c>
      <c r="G31" s="4"/>
      <c r="H31" s="4"/>
      <c r="I31" s="4"/>
      <c r="J31" s="4"/>
      <c r="K31" s="4">
        <v>55</v>
      </c>
    </row>
    <row r="32" spans="1:11" x14ac:dyDescent="0.25">
      <c r="A32" s="7"/>
      <c r="B32" s="4" t="s">
        <v>12</v>
      </c>
      <c r="C32" s="4" t="s">
        <v>244</v>
      </c>
      <c r="D32" s="4" t="s">
        <v>227</v>
      </c>
      <c r="E32" s="4" t="s">
        <v>224</v>
      </c>
      <c r="F32" s="4">
        <v>38.700000000000003</v>
      </c>
      <c r="G32" s="4"/>
      <c r="H32" s="4"/>
      <c r="I32" s="5" t="s">
        <v>232</v>
      </c>
      <c r="J32" s="4"/>
      <c r="K32" s="4">
        <v>47</v>
      </c>
    </row>
    <row r="33" spans="1:11" x14ac:dyDescent="0.25">
      <c r="A33" s="7"/>
      <c r="B33" s="4" t="s">
        <v>20</v>
      </c>
      <c r="C33" s="4" t="s">
        <v>244</v>
      </c>
      <c r="D33" s="4" t="s">
        <v>227</v>
      </c>
      <c r="E33" s="4" t="s">
        <v>224</v>
      </c>
      <c r="F33" s="4">
        <v>28.63</v>
      </c>
      <c r="G33" s="4"/>
      <c r="H33" s="4"/>
      <c r="I33" s="5" t="s">
        <v>232</v>
      </c>
      <c r="J33" s="4"/>
      <c r="K33" s="4">
        <v>63</v>
      </c>
    </row>
    <row r="34" spans="1:11" x14ac:dyDescent="0.25">
      <c r="A34" s="7"/>
      <c r="B34" s="4" t="s">
        <v>118</v>
      </c>
      <c r="C34" s="4" t="s">
        <v>245</v>
      </c>
      <c r="D34" s="4" t="s">
        <v>230</v>
      </c>
      <c r="E34" s="4" t="s">
        <v>224</v>
      </c>
      <c r="F34" s="4">
        <v>70.73</v>
      </c>
      <c r="G34" s="4"/>
      <c r="H34" s="4"/>
      <c r="I34" s="4"/>
      <c r="J34" s="6" t="s">
        <v>232</v>
      </c>
      <c r="K34" s="4">
        <v>78</v>
      </c>
    </row>
    <row r="35" spans="1:11" x14ac:dyDescent="0.25">
      <c r="A35" s="7"/>
      <c r="B35" s="4" t="s">
        <v>120</v>
      </c>
      <c r="C35" s="4" t="s">
        <v>245</v>
      </c>
      <c r="D35" s="4" t="s">
        <v>227</v>
      </c>
      <c r="E35" s="4" t="s">
        <v>224</v>
      </c>
      <c r="F35" s="4">
        <v>42.14</v>
      </c>
      <c r="G35" s="4"/>
      <c r="H35" s="4"/>
      <c r="I35" s="4"/>
      <c r="J35" s="6" t="s">
        <v>232</v>
      </c>
      <c r="K35" s="4">
        <v>51</v>
      </c>
    </row>
    <row r="36" spans="1:11" x14ac:dyDescent="0.25">
      <c r="A36" s="7"/>
      <c r="B36" s="4" t="s">
        <v>119</v>
      </c>
      <c r="C36" s="4" t="s">
        <v>245</v>
      </c>
      <c r="D36" s="4" t="s">
        <v>229</v>
      </c>
      <c r="E36" s="4" t="s">
        <v>224</v>
      </c>
      <c r="F36" s="4">
        <v>53.28</v>
      </c>
      <c r="G36" s="4"/>
      <c r="H36" s="4"/>
      <c r="I36" s="4"/>
      <c r="J36" s="6" t="s">
        <v>232</v>
      </c>
      <c r="K36" s="4">
        <v>52</v>
      </c>
    </row>
    <row r="37" spans="1:11" x14ac:dyDescent="0.25">
      <c r="A37" s="7"/>
      <c r="B37" s="4" t="s">
        <v>78</v>
      </c>
      <c r="C37" s="4" t="s">
        <v>244</v>
      </c>
      <c r="D37" s="4" t="s">
        <v>227</v>
      </c>
      <c r="E37" s="4" t="s">
        <v>224</v>
      </c>
      <c r="F37" s="4">
        <v>72.069999999999993</v>
      </c>
      <c r="G37" s="4"/>
      <c r="H37" s="4"/>
      <c r="I37" s="4"/>
      <c r="J37" s="4"/>
      <c r="K37" s="4">
        <v>35</v>
      </c>
    </row>
    <row r="38" spans="1:11" x14ac:dyDescent="0.25">
      <c r="A38" s="7"/>
      <c r="B38" s="4" t="s">
        <v>78</v>
      </c>
      <c r="C38" s="4" t="s">
        <v>244</v>
      </c>
      <c r="D38" s="4" t="s">
        <v>229</v>
      </c>
      <c r="E38" s="4" t="s">
        <v>224</v>
      </c>
      <c r="F38" s="4"/>
      <c r="G38" s="4"/>
      <c r="H38" s="4"/>
      <c r="I38" s="4"/>
      <c r="J38" s="4"/>
      <c r="K38" s="4">
        <v>35</v>
      </c>
    </row>
    <row r="39" spans="1:11" x14ac:dyDescent="0.25">
      <c r="A39" s="7"/>
      <c r="B39" s="4" t="s">
        <v>97</v>
      </c>
      <c r="C39" s="4" t="s">
        <v>244</v>
      </c>
      <c r="D39" s="4" t="s">
        <v>230</v>
      </c>
      <c r="E39" s="4" t="s">
        <v>224</v>
      </c>
      <c r="F39" s="4">
        <v>31.39</v>
      </c>
      <c r="G39" s="4"/>
      <c r="H39" s="4"/>
      <c r="I39" s="5" t="s">
        <v>232</v>
      </c>
      <c r="J39" s="4"/>
      <c r="K39" s="4">
        <v>191</v>
      </c>
    </row>
    <row r="40" spans="1:11" x14ac:dyDescent="0.25">
      <c r="A40" s="7"/>
      <c r="B40" s="4" t="s">
        <v>97</v>
      </c>
      <c r="C40" s="4" t="s">
        <v>244</v>
      </c>
      <c r="D40" s="4" t="s">
        <v>229</v>
      </c>
      <c r="E40" s="4" t="s">
        <v>224</v>
      </c>
      <c r="F40" s="4">
        <v>36.11</v>
      </c>
      <c r="G40" s="4"/>
      <c r="H40" s="4"/>
      <c r="I40" s="5" t="s">
        <v>232</v>
      </c>
      <c r="J40" s="4"/>
      <c r="K40" s="4">
        <v>191</v>
      </c>
    </row>
    <row r="41" spans="1:11" x14ac:dyDescent="0.25">
      <c r="A41" s="7"/>
      <c r="B41" s="4" t="s">
        <v>149</v>
      </c>
      <c r="C41" s="4" t="s">
        <v>149</v>
      </c>
      <c r="D41" s="4" t="s">
        <v>227</v>
      </c>
      <c r="E41" s="4" t="s">
        <v>224</v>
      </c>
      <c r="F41" s="4">
        <v>77.569999999999993</v>
      </c>
      <c r="G41" s="4"/>
      <c r="H41" s="4"/>
      <c r="I41" s="4"/>
      <c r="J41" s="4"/>
      <c r="K41" s="4">
        <v>34</v>
      </c>
    </row>
    <row r="42" spans="1:11" x14ac:dyDescent="0.25">
      <c r="A42" s="7"/>
      <c r="B42" s="4" t="s">
        <v>186</v>
      </c>
      <c r="C42" s="4" t="s">
        <v>252</v>
      </c>
      <c r="D42" s="4" t="s">
        <v>227</v>
      </c>
      <c r="E42" s="4" t="s">
        <v>224</v>
      </c>
      <c r="F42" s="4">
        <v>52.3</v>
      </c>
      <c r="G42" s="4"/>
      <c r="H42" s="4"/>
      <c r="I42" s="4"/>
      <c r="J42" s="4"/>
      <c r="K42" s="4">
        <v>31</v>
      </c>
    </row>
    <row r="43" spans="1:11" x14ac:dyDescent="0.25">
      <c r="A43" s="7"/>
      <c r="B43" s="4" t="s">
        <v>186</v>
      </c>
      <c r="C43" s="4" t="s">
        <v>252</v>
      </c>
      <c r="D43" s="4" t="s">
        <v>229</v>
      </c>
      <c r="E43" s="4" t="s">
        <v>224</v>
      </c>
      <c r="F43" s="4">
        <v>80.2</v>
      </c>
      <c r="G43" s="4"/>
      <c r="H43" s="4"/>
      <c r="I43" s="4"/>
      <c r="J43" s="4"/>
      <c r="K43" s="4">
        <v>31</v>
      </c>
    </row>
    <row r="44" spans="1:11" x14ac:dyDescent="0.25">
      <c r="A44" s="7"/>
      <c r="B44" s="4" t="s">
        <v>187</v>
      </c>
      <c r="C44" s="4" t="s">
        <v>252</v>
      </c>
      <c r="D44" s="4" t="s">
        <v>227</v>
      </c>
      <c r="E44" s="4" t="s">
        <v>224</v>
      </c>
      <c r="F44" s="4">
        <v>49.4</v>
      </c>
      <c r="G44" s="4"/>
      <c r="H44" s="4"/>
      <c r="I44" s="4"/>
      <c r="J44" s="4"/>
      <c r="K44" s="4">
        <v>44</v>
      </c>
    </row>
    <row r="45" spans="1:11" x14ac:dyDescent="0.25">
      <c r="A45" s="7"/>
      <c r="B45" s="4" t="s">
        <v>187</v>
      </c>
      <c r="C45" s="4" t="s">
        <v>252</v>
      </c>
      <c r="D45" s="4" t="s">
        <v>229</v>
      </c>
      <c r="E45" s="4" t="s">
        <v>224</v>
      </c>
      <c r="F45" s="4">
        <v>34.299999999999997</v>
      </c>
      <c r="G45" s="4"/>
      <c r="H45" s="4"/>
      <c r="I45" s="5" t="s">
        <v>232</v>
      </c>
      <c r="J45" s="4"/>
      <c r="K45" s="4">
        <v>44</v>
      </c>
    </row>
    <row r="46" spans="1:11" x14ac:dyDescent="0.25">
      <c r="A46" s="7"/>
      <c r="B46" s="4" t="s">
        <v>188</v>
      </c>
      <c r="C46" s="4" t="s">
        <v>252</v>
      </c>
      <c r="D46" s="4" t="s">
        <v>227</v>
      </c>
      <c r="E46" s="4" t="s">
        <v>224</v>
      </c>
      <c r="F46" s="4">
        <v>0</v>
      </c>
      <c r="G46" s="4"/>
      <c r="H46" s="4"/>
      <c r="I46" s="5" t="s">
        <v>232</v>
      </c>
      <c r="J46" s="4"/>
      <c r="K46" s="4">
        <v>18</v>
      </c>
    </row>
    <row r="47" spans="1:11" x14ac:dyDescent="0.25">
      <c r="A47" s="7"/>
      <c r="B47" s="4" t="s">
        <v>188</v>
      </c>
      <c r="C47" s="4" t="s">
        <v>252</v>
      </c>
      <c r="D47" s="4" t="s">
        <v>229</v>
      </c>
      <c r="E47" s="4" t="s">
        <v>224</v>
      </c>
      <c r="F47" s="4"/>
      <c r="G47" s="4"/>
      <c r="H47" s="4"/>
      <c r="I47" s="4"/>
      <c r="J47" s="4"/>
      <c r="K47" s="4">
        <v>18</v>
      </c>
    </row>
    <row r="48" spans="1:11" x14ac:dyDescent="0.25">
      <c r="A48" s="7"/>
      <c r="B48" s="4" t="s">
        <v>189</v>
      </c>
      <c r="C48" s="4" t="s">
        <v>252</v>
      </c>
      <c r="D48" s="4" t="s">
        <v>227</v>
      </c>
      <c r="E48" s="4" t="s">
        <v>224</v>
      </c>
      <c r="F48" s="4">
        <v>52.17</v>
      </c>
      <c r="G48" s="4"/>
      <c r="H48" s="4"/>
      <c r="I48" s="4"/>
      <c r="J48" s="4"/>
      <c r="K48" s="4">
        <v>33</v>
      </c>
    </row>
    <row r="49" spans="1:11" x14ac:dyDescent="0.25">
      <c r="A49" s="7"/>
      <c r="B49" s="4" t="s">
        <v>189</v>
      </c>
      <c r="C49" s="4" t="s">
        <v>252</v>
      </c>
      <c r="D49" s="4" t="s">
        <v>229</v>
      </c>
      <c r="E49" s="4" t="s">
        <v>224</v>
      </c>
      <c r="F49" s="4">
        <v>58.96</v>
      </c>
      <c r="G49" s="4"/>
      <c r="H49" s="4"/>
      <c r="I49" s="4"/>
      <c r="J49" s="4"/>
      <c r="K49" s="4">
        <v>33</v>
      </c>
    </row>
    <row r="50" spans="1:11" x14ac:dyDescent="0.25">
      <c r="A50" s="7"/>
      <c r="B50" s="4" t="s">
        <v>190</v>
      </c>
      <c r="C50" s="4" t="s">
        <v>252</v>
      </c>
      <c r="D50" s="4" t="s">
        <v>227</v>
      </c>
      <c r="E50" s="4" t="s">
        <v>224</v>
      </c>
      <c r="F50" s="4">
        <v>94.7</v>
      </c>
      <c r="G50" s="4"/>
      <c r="H50" s="4"/>
      <c r="I50" s="4"/>
      <c r="J50" s="4"/>
      <c r="K50" s="4">
        <v>33</v>
      </c>
    </row>
    <row r="51" spans="1:11" x14ac:dyDescent="0.25">
      <c r="A51" s="7"/>
      <c r="B51" s="4" t="s">
        <v>190</v>
      </c>
      <c r="C51" s="4" t="s">
        <v>252</v>
      </c>
      <c r="D51" s="4" t="s">
        <v>229</v>
      </c>
      <c r="E51" s="4" t="s">
        <v>224</v>
      </c>
      <c r="F51" s="4">
        <v>35.700000000000003</v>
      </c>
      <c r="G51" s="4"/>
      <c r="H51" s="4"/>
      <c r="I51" s="5" t="s">
        <v>232</v>
      </c>
      <c r="J51" s="4"/>
      <c r="K51" s="4">
        <v>33</v>
      </c>
    </row>
    <row r="52" spans="1:11" x14ac:dyDescent="0.25">
      <c r="A52" s="7"/>
      <c r="B52" s="4" t="s">
        <v>191</v>
      </c>
      <c r="C52" s="4" t="s">
        <v>252</v>
      </c>
      <c r="D52" s="4" t="s">
        <v>227</v>
      </c>
      <c r="E52" s="4" t="s">
        <v>224</v>
      </c>
      <c r="F52" s="4">
        <v>41.43</v>
      </c>
      <c r="G52" s="4"/>
      <c r="H52" s="4"/>
      <c r="I52" s="4"/>
      <c r="J52" s="4"/>
      <c r="K52" s="4">
        <v>33</v>
      </c>
    </row>
    <row r="53" spans="1:11" x14ac:dyDescent="0.25">
      <c r="A53" s="7"/>
      <c r="B53" s="4" t="s">
        <v>191</v>
      </c>
      <c r="C53" s="4" t="s">
        <v>252</v>
      </c>
      <c r="D53" s="4" t="s">
        <v>229</v>
      </c>
      <c r="E53" s="4" t="s">
        <v>224</v>
      </c>
      <c r="F53" s="4">
        <v>27.69</v>
      </c>
      <c r="G53" s="4"/>
      <c r="H53" s="4"/>
      <c r="I53" s="5" t="s">
        <v>232</v>
      </c>
      <c r="J53" s="4"/>
      <c r="K53" s="4">
        <v>33</v>
      </c>
    </row>
    <row r="54" spans="1:11" x14ac:dyDescent="0.25">
      <c r="A54" s="7"/>
      <c r="B54" s="4" t="s">
        <v>122</v>
      </c>
      <c r="C54" s="4" t="s">
        <v>234</v>
      </c>
      <c r="D54" s="4" t="s">
        <v>230</v>
      </c>
      <c r="E54" s="4" t="s">
        <v>224</v>
      </c>
      <c r="F54" s="4">
        <v>45.88</v>
      </c>
      <c r="G54" s="4"/>
      <c r="H54" s="4"/>
      <c r="I54" s="4"/>
      <c r="J54" s="4"/>
      <c r="K54" s="4">
        <v>73</v>
      </c>
    </row>
    <row r="55" spans="1:11" x14ac:dyDescent="0.25">
      <c r="A55" s="7"/>
      <c r="B55" s="4" t="s">
        <v>121</v>
      </c>
      <c r="C55" s="4" t="s">
        <v>234</v>
      </c>
      <c r="D55" s="4" t="s">
        <v>229</v>
      </c>
      <c r="E55" s="4" t="s">
        <v>224</v>
      </c>
      <c r="F55" s="4">
        <v>32.090000000000003</v>
      </c>
      <c r="G55" s="4"/>
      <c r="H55" s="4"/>
      <c r="I55" s="5" t="s">
        <v>232</v>
      </c>
      <c r="J55" s="4"/>
      <c r="K55" s="4">
        <v>25</v>
      </c>
    </row>
    <row r="56" spans="1:11" x14ac:dyDescent="0.25">
      <c r="A56" s="7"/>
      <c r="B56" s="4" t="s">
        <v>13</v>
      </c>
      <c r="C56" s="4" t="s">
        <v>244</v>
      </c>
      <c r="D56" s="4" t="s">
        <v>227</v>
      </c>
      <c r="E56" s="4" t="s">
        <v>224</v>
      </c>
      <c r="F56" s="4">
        <v>46.83</v>
      </c>
      <c r="G56" s="4"/>
      <c r="H56" s="4"/>
      <c r="I56" s="4"/>
      <c r="J56" s="4"/>
      <c r="K56" s="4">
        <v>52</v>
      </c>
    </row>
    <row r="57" spans="1:11" x14ac:dyDescent="0.25">
      <c r="A57" s="7"/>
      <c r="B57" s="4" t="s">
        <v>94</v>
      </c>
      <c r="C57" s="4" t="s">
        <v>244</v>
      </c>
      <c r="D57" s="4" t="s">
        <v>230</v>
      </c>
      <c r="E57" s="4" t="s">
        <v>224</v>
      </c>
      <c r="F57" s="4">
        <v>62.19</v>
      </c>
      <c r="G57" s="4"/>
      <c r="H57" s="4"/>
      <c r="I57" s="4"/>
      <c r="J57" s="4"/>
      <c r="K57" s="4">
        <v>163</v>
      </c>
    </row>
    <row r="58" spans="1:11" x14ac:dyDescent="0.25">
      <c r="A58" s="7"/>
      <c r="B58" s="4" t="s">
        <v>94</v>
      </c>
      <c r="C58" s="4" t="s">
        <v>244</v>
      </c>
      <c r="D58" s="4" t="s">
        <v>229</v>
      </c>
      <c r="E58" s="4" t="s">
        <v>224</v>
      </c>
      <c r="F58" s="4">
        <v>60.57</v>
      </c>
      <c r="G58" s="4"/>
      <c r="H58" s="4"/>
      <c r="I58" s="4"/>
      <c r="J58" s="4"/>
      <c r="K58" s="4">
        <v>163</v>
      </c>
    </row>
    <row r="59" spans="1:11" x14ac:dyDescent="0.25">
      <c r="A59" s="7"/>
      <c r="B59" s="4" t="s">
        <v>98</v>
      </c>
      <c r="C59" s="4" t="s">
        <v>244</v>
      </c>
      <c r="D59" s="4" t="s">
        <v>230</v>
      </c>
      <c r="E59" s="4" t="s">
        <v>224</v>
      </c>
      <c r="F59" s="4">
        <v>19.12</v>
      </c>
      <c r="G59" s="4"/>
      <c r="H59" s="4"/>
      <c r="I59" s="5" t="s">
        <v>232</v>
      </c>
      <c r="J59" s="4"/>
      <c r="K59" s="4">
        <v>85</v>
      </c>
    </row>
    <row r="60" spans="1:11" x14ac:dyDescent="0.25">
      <c r="A60" s="7"/>
      <c r="B60" s="4" t="s">
        <v>198</v>
      </c>
      <c r="C60" s="4" t="s">
        <v>198</v>
      </c>
      <c r="D60" s="4" t="s">
        <v>227</v>
      </c>
      <c r="E60" s="4" t="s">
        <v>224</v>
      </c>
      <c r="F60" s="4">
        <v>71.97</v>
      </c>
      <c r="G60" s="4"/>
      <c r="H60" s="4"/>
      <c r="I60" s="4"/>
      <c r="J60" s="4"/>
      <c r="K60" s="4">
        <v>135</v>
      </c>
    </row>
    <row r="61" spans="1:11" x14ac:dyDescent="0.25">
      <c r="A61" s="7"/>
      <c r="B61" s="4" t="s">
        <v>198</v>
      </c>
      <c r="C61" s="4" t="s">
        <v>198</v>
      </c>
      <c r="D61" s="4" t="s">
        <v>229</v>
      </c>
      <c r="E61" s="4" t="s">
        <v>224</v>
      </c>
      <c r="F61" s="4">
        <v>61.39</v>
      </c>
      <c r="G61" s="4"/>
      <c r="H61" s="4"/>
      <c r="I61" s="4"/>
      <c r="J61" s="4"/>
      <c r="K61" s="4">
        <v>135</v>
      </c>
    </row>
    <row r="62" spans="1:11" x14ac:dyDescent="0.25">
      <c r="A62" s="7"/>
      <c r="B62" s="4" t="s">
        <v>123</v>
      </c>
      <c r="C62" s="4" t="s">
        <v>123</v>
      </c>
      <c r="D62" s="4" t="s">
        <v>227</v>
      </c>
      <c r="E62" s="4" t="s">
        <v>224</v>
      </c>
      <c r="F62" s="4">
        <v>77.33</v>
      </c>
      <c r="G62" s="4"/>
      <c r="H62" s="4"/>
      <c r="I62" s="4"/>
      <c r="J62" s="6" t="s">
        <v>232</v>
      </c>
      <c r="K62" s="4">
        <v>72</v>
      </c>
    </row>
    <row r="63" spans="1:11" x14ac:dyDescent="0.25">
      <c r="A63" s="7"/>
      <c r="B63" s="4" t="s">
        <v>128</v>
      </c>
      <c r="C63" s="4" t="s">
        <v>239</v>
      </c>
      <c r="D63" s="4" t="s">
        <v>227</v>
      </c>
      <c r="E63" s="4" t="s">
        <v>224</v>
      </c>
      <c r="F63" s="4">
        <v>64.73</v>
      </c>
      <c r="G63" s="4"/>
      <c r="H63" s="4"/>
      <c r="I63" s="4"/>
      <c r="J63" s="6" t="s">
        <v>232</v>
      </c>
      <c r="K63" s="4">
        <v>51</v>
      </c>
    </row>
    <row r="64" spans="1:11" x14ac:dyDescent="0.25">
      <c r="A64" s="7"/>
      <c r="B64" s="4" t="s">
        <v>124</v>
      </c>
      <c r="C64" s="4" t="s">
        <v>239</v>
      </c>
      <c r="D64" s="4" t="s">
        <v>227</v>
      </c>
      <c r="E64" s="4" t="s">
        <v>224</v>
      </c>
      <c r="F64" s="4">
        <v>52.15</v>
      </c>
      <c r="G64" s="4"/>
      <c r="H64" s="4"/>
      <c r="I64" s="4"/>
      <c r="J64" s="6" t="s">
        <v>232</v>
      </c>
      <c r="K64" s="4">
        <v>58</v>
      </c>
    </row>
    <row r="65" spans="1:11" x14ac:dyDescent="0.25">
      <c r="A65" s="7"/>
      <c r="B65" s="4" t="s">
        <v>127</v>
      </c>
      <c r="C65" s="4" t="s">
        <v>239</v>
      </c>
      <c r="D65" s="4" t="s">
        <v>228</v>
      </c>
      <c r="E65" s="4" t="s">
        <v>224</v>
      </c>
      <c r="F65" s="4">
        <v>19.5</v>
      </c>
      <c r="G65" s="4"/>
      <c r="H65" s="4"/>
      <c r="I65" s="5" t="s">
        <v>232</v>
      </c>
      <c r="J65" s="6" t="s">
        <v>232</v>
      </c>
      <c r="K65" s="4">
        <v>64</v>
      </c>
    </row>
    <row r="66" spans="1:11" x14ac:dyDescent="0.25">
      <c r="A66" s="7"/>
      <c r="B66" s="4" t="s">
        <v>127</v>
      </c>
      <c r="C66" s="4" t="s">
        <v>239</v>
      </c>
      <c r="D66" s="4" t="s">
        <v>229</v>
      </c>
      <c r="E66" s="4" t="s">
        <v>224</v>
      </c>
      <c r="F66" s="4">
        <v>60.41</v>
      </c>
      <c r="G66" s="4"/>
      <c r="H66" s="4"/>
      <c r="I66" s="4"/>
      <c r="J66" s="6" t="s">
        <v>232</v>
      </c>
      <c r="K66" s="4">
        <v>64</v>
      </c>
    </row>
    <row r="67" spans="1:11" x14ac:dyDescent="0.25">
      <c r="A67" s="7"/>
      <c r="B67" s="4" t="s">
        <v>125</v>
      </c>
      <c r="C67" s="4" t="s">
        <v>239</v>
      </c>
      <c r="D67" s="4" t="s">
        <v>227</v>
      </c>
      <c r="E67" s="4" t="s">
        <v>224</v>
      </c>
      <c r="F67" s="4">
        <v>64.209999999999994</v>
      </c>
      <c r="G67" s="4"/>
      <c r="H67" s="4"/>
      <c r="I67" s="4"/>
      <c r="J67" s="6" t="s">
        <v>232</v>
      </c>
      <c r="K67" s="4">
        <v>54</v>
      </c>
    </row>
    <row r="68" spans="1:11" x14ac:dyDescent="0.25">
      <c r="A68" s="7"/>
      <c r="B68" s="4" t="s">
        <v>126</v>
      </c>
      <c r="C68" s="4" t="s">
        <v>239</v>
      </c>
      <c r="D68" s="4" t="s">
        <v>228</v>
      </c>
      <c r="E68" s="4" t="s">
        <v>224</v>
      </c>
      <c r="F68" s="4">
        <v>55.64</v>
      </c>
      <c r="G68" s="4"/>
      <c r="H68" s="4"/>
      <c r="I68" s="4"/>
      <c r="J68" s="6" t="s">
        <v>232</v>
      </c>
      <c r="K68" s="4">
        <v>55</v>
      </c>
    </row>
    <row r="69" spans="1:11" x14ac:dyDescent="0.25">
      <c r="A69" s="7"/>
      <c r="B69" s="4" t="s">
        <v>126</v>
      </c>
      <c r="C69" s="4" t="s">
        <v>239</v>
      </c>
      <c r="D69" s="4" t="s">
        <v>229</v>
      </c>
      <c r="E69" s="4" t="s">
        <v>224</v>
      </c>
      <c r="F69" s="4">
        <v>92.56</v>
      </c>
      <c r="G69" s="4"/>
      <c r="H69" s="4"/>
      <c r="I69" s="4"/>
      <c r="J69" s="6" t="s">
        <v>232</v>
      </c>
      <c r="K69" s="4">
        <v>55</v>
      </c>
    </row>
    <row r="70" spans="1:11" x14ac:dyDescent="0.25">
      <c r="A70" s="7"/>
      <c r="B70" s="4" t="s">
        <v>199</v>
      </c>
      <c r="C70" s="4" t="s">
        <v>199</v>
      </c>
      <c r="D70" s="4" t="s">
        <v>227</v>
      </c>
      <c r="E70" s="4" t="s">
        <v>224</v>
      </c>
      <c r="F70" s="4">
        <v>29.03</v>
      </c>
      <c r="G70" s="4"/>
      <c r="H70" s="4"/>
      <c r="I70" s="5" t="s">
        <v>232</v>
      </c>
      <c r="J70" s="4"/>
      <c r="K70" s="4">
        <v>88</v>
      </c>
    </row>
    <row r="71" spans="1:11" x14ac:dyDescent="0.25">
      <c r="A71" s="7"/>
      <c r="B71" s="4" t="s">
        <v>199</v>
      </c>
      <c r="C71" s="4" t="s">
        <v>199</v>
      </c>
      <c r="D71" s="4" t="s">
        <v>229</v>
      </c>
      <c r="E71" s="4" t="s">
        <v>224</v>
      </c>
      <c r="F71" s="4">
        <v>53.66</v>
      </c>
      <c r="G71" s="4"/>
      <c r="H71" s="4"/>
      <c r="I71" s="4"/>
      <c r="J71" s="4"/>
      <c r="K71" s="4">
        <v>88</v>
      </c>
    </row>
    <row r="72" spans="1:11" x14ac:dyDescent="0.25">
      <c r="A72" s="7"/>
      <c r="B72" s="4" t="s">
        <v>81</v>
      </c>
      <c r="C72" s="4" t="s">
        <v>244</v>
      </c>
      <c r="D72" s="4" t="s">
        <v>229</v>
      </c>
      <c r="E72" s="4" t="s">
        <v>224</v>
      </c>
      <c r="F72" s="4">
        <v>81.45</v>
      </c>
      <c r="G72" s="4"/>
      <c r="H72" s="4"/>
      <c r="I72" s="4"/>
      <c r="J72" s="4"/>
      <c r="K72" s="4">
        <v>153</v>
      </c>
    </row>
    <row r="73" spans="1:11" x14ac:dyDescent="0.25">
      <c r="A73" s="7"/>
      <c r="B73" s="4" t="s">
        <v>215</v>
      </c>
      <c r="C73" s="4" t="s">
        <v>215</v>
      </c>
      <c r="D73" s="4" t="s">
        <v>229</v>
      </c>
      <c r="E73" s="4" t="s">
        <v>224</v>
      </c>
      <c r="F73" s="4">
        <v>63.17</v>
      </c>
      <c r="G73" s="4"/>
      <c r="H73" s="4"/>
      <c r="I73" s="4"/>
      <c r="J73" s="4"/>
      <c r="K73" s="4">
        <v>17</v>
      </c>
    </row>
    <row r="74" spans="1:11" x14ac:dyDescent="0.25">
      <c r="A74" s="7"/>
      <c r="B74" s="4" t="s">
        <v>204</v>
      </c>
      <c r="C74" s="4" t="s">
        <v>204</v>
      </c>
      <c r="D74" s="4" t="s">
        <v>230</v>
      </c>
      <c r="E74" s="4" t="s">
        <v>224</v>
      </c>
      <c r="F74" s="4">
        <v>85.1</v>
      </c>
      <c r="G74" s="4"/>
      <c r="H74" s="4"/>
      <c r="I74" s="4"/>
      <c r="J74" s="4"/>
      <c r="K74" s="4">
        <v>162</v>
      </c>
    </row>
    <row r="75" spans="1:11" x14ac:dyDescent="0.25">
      <c r="A75" s="7"/>
      <c r="B75" s="4" t="s">
        <v>204</v>
      </c>
      <c r="C75" s="4" t="s">
        <v>204</v>
      </c>
      <c r="D75" s="4" t="s">
        <v>229</v>
      </c>
      <c r="E75" s="4" t="s">
        <v>224</v>
      </c>
      <c r="F75" s="4">
        <v>71.66</v>
      </c>
      <c r="G75" s="4"/>
      <c r="H75" s="4"/>
      <c r="I75" s="4"/>
      <c r="J75" s="4"/>
      <c r="K75" s="4">
        <v>162</v>
      </c>
    </row>
    <row r="76" spans="1:11" x14ac:dyDescent="0.25">
      <c r="A76" s="7"/>
      <c r="B76" s="4" t="s">
        <v>77</v>
      </c>
      <c r="C76" s="4" t="s">
        <v>244</v>
      </c>
      <c r="D76" s="4" t="s">
        <v>227</v>
      </c>
      <c r="E76" s="4" t="s">
        <v>224</v>
      </c>
      <c r="F76" s="4">
        <v>49.49</v>
      </c>
      <c r="G76" s="4"/>
      <c r="H76" s="4"/>
      <c r="I76" s="4"/>
      <c r="J76" s="4"/>
      <c r="K76" s="4">
        <v>86</v>
      </c>
    </row>
    <row r="77" spans="1:11" x14ac:dyDescent="0.25">
      <c r="A77" s="7"/>
      <c r="B77" s="4" t="s">
        <v>15</v>
      </c>
      <c r="C77" s="4" t="s">
        <v>244</v>
      </c>
      <c r="D77" s="4" t="s">
        <v>227</v>
      </c>
      <c r="E77" s="4" t="s">
        <v>224</v>
      </c>
      <c r="F77" s="4">
        <v>20.57</v>
      </c>
      <c r="G77" s="4"/>
      <c r="H77" s="4"/>
      <c r="I77" s="5" t="s">
        <v>232</v>
      </c>
      <c r="J77" s="4"/>
      <c r="K77" s="4">
        <v>62</v>
      </c>
    </row>
    <row r="78" spans="1:11" x14ac:dyDescent="0.25">
      <c r="A78" s="7"/>
      <c r="B78" s="4" t="s">
        <v>108</v>
      </c>
      <c r="C78" s="4" t="s">
        <v>244</v>
      </c>
      <c r="D78" s="4" t="s">
        <v>230</v>
      </c>
      <c r="E78" s="4" t="s">
        <v>224</v>
      </c>
      <c r="F78" s="4">
        <v>73.180000000000007</v>
      </c>
      <c r="G78" s="4"/>
      <c r="H78" s="4"/>
      <c r="I78" s="4"/>
      <c r="J78" s="4"/>
      <c r="K78" s="4">
        <v>47</v>
      </c>
    </row>
    <row r="79" spans="1:11" x14ac:dyDescent="0.25">
      <c r="A79" s="7"/>
      <c r="B79" s="4" t="s">
        <v>107</v>
      </c>
      <c r="C79" s="4" t="s">
        <v>244</v>
      </c>
      <c r="D79" s="4" t="s">
        <v>230</v>
      </c>
      <c r="E79" s="4" t="s">
        <v>224</v>
      </c>
      <c r="F79" s="4">
        <v>37.22</v>
      </c>
      <c r="G79" s="4"/>
      <c r="H79" s="4"/>
      <c r="I79" s="5" t="s">
        <v>232</v>
      </c>
      <c r="J79" s="4"/>
      <c r="K79" s="4">
        <v>136</v>
      </c>
    </row>
    <row r="80" spans="1:11" x14ac:dyDescent="0.25">
      <c r="A80" s="7"/>
      <c r="B80" s="4" t="s">
        <v>130</v>
      </c>
      <c r="C80" s="4" t="s">
        <v>241</v>
      </c>
      <c r="D80" s="4" t="s">
        <v>227</v>
      </c>
      <c r="E80" s="4" t="s">
        <v>224</v>
      </c>
      <c r="F80" s="4">
        <v>63.76</v>
      </c>
      <c r="G80" s="4"/>
      <c r="H80" s="4"/>
      <c r="I80" s="4"/>
      <c r="J80" s="6" t="s">
        <v>232</v>
      </c>
      <c r="K80" s="4">
        <v>61</v>
      </c>
    </row>
    <row r="81" spans="1:11" x14ac:dyDescent="0.25">
      <c r="A81" s="7"/>
      <c r="B81" s="4" t="s">
        <v>129</v>
      </c>
      <c r="C81" s="4" t="s">
        <v>241</v>
      </c>
      <c r="D81" s="4" t="s">
        <v>230</v>
      </c>
      <c r="E81" s="4" t="s">
        <v>224</v>
      </c>
      <c r="F81" s="4">
        <v>53.34</v>
      </c>
      <c r="G81" s="4"/>
      <c r="H81" s="4"/>
      <c r="I81" s="4"/>
      <c r="J81" s="6" t="s">
        <v>232</v>
      </c>
      <c r="K81" s="4">
        <v>104</v>
      </c>
    </row>
    <row r="82" spans="1:11" x14ac:dyDescent="0.25">
      <c r="A82" s="7"/>
      <c r="B82" s="4" t="s">
        <v>131</v>
      </c>
      <c r="C82" s="4" t="s">
        <v>241</v>
      </c>
      <c r="D82" s="4" t="s">
        <v>229</v>
      </c>
      <c r="E82" s="4" t="s">
        <v>224</v>
      </c>
      <c r="F82" s="4">
        <v>41.6</v>
      </c>
      <c r="G82" s="4"/>
      <c r="H82" s="4"/>
      <c r="I82" s="4"/>
      <c r="J82" s="6" t="s">
        <v>232</v>
      </c>
      <c r="K82" s="4">
        <v>82</v>
      </c>
    </row>
    <row r="83" spans="1:11" x14ac:dyDescent="0.25">
      <c r="A83" s="7"/>
      <c r="B83" s="4" t="s">
        <v>217</v>
      </c>
      <c r="C83" s="4" t="s">
        <v>246</v>
      </c>
      <c r="D83" s="4" t="s">
        <v>227</v>
      </c>
      <c r="E83" s="4" t="s">
        <v>224</v>
      </c>
      <c r="F83" s="4">
        <v>68.95</v>
      </c>
      <c r="G83" s="4"/>
      <c r="H83" s="4"/>
      <c r="I83" s="4"/>
      <c r="J83" s="6" t="s">
        <v>232</v>
      </c>
      <c r="K83" s="4">
        <v>32</v>
      </c>
    </row>
    <row r="84" spans="1:11" x14ac:dyDescent="0.25">
      <c r="A84" s="7"/>
      <c r="B84" s="4" t="s">
        <v>132</v>
      </c>
      <c r="C84" s="4" t="s">
        <v>246</v>
      </c>
      <c r="D84" s="4" t="s">
        <v>227</v>
      </c>
      <c r="E84" s="4" t="s">
        <v>224</v>
      </c>
      <c r="F84" s="4">
        <v>19.91</v>
      </c>
      <c r="G84" s="4"/>
      <c r="H84" s="4"/>
      <c r="I84" s="5" t="s">
        <v>232</v>
      </c>
      <c r="J84" s="6" t="s">
        <v>232</v>
      </c>
      <c r="K84" s="4">
        <v>130</v>
      </c>
    </row>
    <row r="85" spans="1:11" x14ac:dyDescent="0.25">
      <c r="A85" s="7"/>
      <c r="B85" s="4" t="s">
        <v>133</v>
      </c>
      <c r="C85" s="4" t="s">
        <v>133</v>
      </c>
      <c r="D85" s="4" t="s">
        <v>227</v>
      </c>
      <c r="E85" s="4" t="s">
        <v>224</v>
      </c>
      <c r="F85" s="4">
        <v>61.91</v>
      </c>
      <c r="G85" s="4"/>
      <c r="H85" s="4"/>
      <c r="I85" s="4"/>
      <c r="J85" s="4"/>
      <c r="K85" s="4">
        <v>55</v>
      </c>
    </row>
    <row r="86" spans="1:11" x14ac:dyDescent="0.25">
      <c r="A86" s="7"/>
      <c r="B86" s="4" t="s">
        <v>100</v>
      </c>
      <c r="C86" s="4" t="s">
        <v>244</v>
      </c>
      <c r="D86" s="4" t="s">
        <v>230</v>
      </c>
      <c r="E86" s="4" t="s">
        <v>224</v>
      </c>
      <c r="F86" s="4">
        <v>37.380000000000003</v>
      </c>
      <c r="G86" s="4"/>
      <c r="H86" s="4"/>
      <c r="I86" s="5" t="s">
        <v>232</v>
      </c>
      <c r="J86" s="4"/>
      <c r="K86" s="4">
        <v>204</v>
      </c>
    </row>
    <row r="87" spans="1:11" x14ac:dyDescent="0.25">
      <c r="A87" s="7"/>
      <c r="B87" s="4" t="s">
        <v>16</v>
      </c>
      <c r="C87" s="4" t="s">
        <v>244</v>
      </c>
      <c r="D87" s="4" t="s">
        <v>227</v>
      </c>
      <c r="E87" s="4" t="s">
        <v>224</v>
      </c>
      <c r="F87" s="4">
        <v>50.41</v>
      </c>
      <c r="G87" s="4"/>
      <c r="H87" s="4"/>
      <c r="I87" s="4"/>
      <c r="J87" s="4"/>
      <c r="K87" s="4">
        <v>49</v>
      </c>
    </row>
    <row r="88" spans="1:11" x14ac:dyDescent="0.25">
      <c r="A88" s="7"/>
      <c r="B88" s="4" t="s">
        <v>82</v>
      </c>
      <c r="C88" s="4" t="s">
        <v>244</v>
      </c>
      <c r="D88" s="4" t="s">
        <v>229</v>
      </c>
      <c r="E88" s="4" t="s">
        <v>224</v>
      </c>
      <c r="F88" s="4">
        <v>36.04</v>
      </c>
      <c r="G88" s="4"/>
      <c r="H88" s="4"/>
      <c r="I88" s="5" t="s">
        <v>232</v>
      </c>
      <c r="J88" s="4"/>
      <c r="K88" s="4">
        <v>75</v>
      </c>
    </row>
    <row r="89" spans="1:11" x14ac:dyDescent="0.25">
      <c r="A89" s="7"/>
      <c r="B89" s="4" t="s">
        <v>178</v>
      </c>
      <c r="C89" s="4" t="s">
        <v>219</v>
      </c>
      <c r="D89" s="4" t="s">
        <v>227</v>
      </c>
      <c r="E89" s="4" t="s">
        <v>224</v>
      </c>
      <c r="F89" s="4">
        <v>51.97</v>
      </c>
      <c r="G89" s="4"/>
      <c r="H89" s="4"/>
      <c r="I89" s="4"/>
      <c r="J89" s="4"/>
      <c r="K89" s="4">
        <v>44</v>
      </c>
    </row>
    <row r="90" spans="1:11" x14ac:dyDescent="0.25">
      <c r="A90" s="7"/>
      <c r="B90" s="4" t="s">
        <v>177</v>
      </c>
      <c r="C90" s="4" t="s">
        <v>219</v>
      </c>
      <c r="D90" s="4" t="s">
        <v>227</v>
      </c>
      <c r="E90" s="4" t="s">
        <v>224</v>
      </c>
      <c r="F90" s="4"/>
      <c r="G90" s="4"/>
      <c r="H90" s="4"/>
      <c r="I90" s="4"/>
      <c r="J90" s="4"/>
      <c r="K90" s="4">
        <v>12</v>
      </c>
    </row>
    <row r="91" spans="1:11" x14ac:dyDescent="0.25">
      <c r="A91" s="7"/>
      <c r="B91" s="4" t="s">
        <v>221</v>
      </c>
      <c r="C91" s="4" t="s">
        <v>244</v>
      </c>
      <c r="D91" s="4" t="s">
        <v>227</v>
      </c>
      <c r="E91" s="4" t="s">
        <v>224</v>
      </c>
      <c r="F91" s="4">
        <v>39.840000000000003</v>
      </c>
      <c r="G91" s="4"/>
      <c r="H91" s="4"/>
      <c r="I91" s="5" t="s">
        <v>232</v>
      </c>
      <c r="J91" s="4"/>
      <c r="K91" s="4">
        <v>78</v>
      </c>
    </row>
    <row r="92" spans="1:11" x14ac:dyDescent="0.25">
      <c r="A92" s="7"/>
      <c r="B92" s="4" t="s">
        <v>221</v>
      </c>
      <c r="C92" s="4" t="s">
        <v>244</v>
      </c>
      <c r="D92" s="4" t="s">
        <v>229</v>
      </c>
      <c r="E92" s="4" t="s">
        <v>224</v>
      </c>
      <c r="F92" s="4">
        <v>51.88</v>
      </c>
      <c r="G92" s="4"/>
      <c r="H92" s="4"/>
      <c r="I92" s="4"/>
      <c r="J92" s="4"/>
      <c r="K92" s="4">
        <v>78</v>
      </c>
    </row>
    <row r="93" spans="1:11" x14ac:dyDescent="0.25">
      <c r="A93" s="7"/>
      <c r="B93" s="4" t="s">
        <v>218</v>
      </c>
      <c r="C93" s="4" t="s">
        <v>235</v>
      </c>
      <c r="D93" s="4" t="s">
        <v>227</v>
      </c>
      <c r="E93" s="4" t="s">
        <v>224</v>
      </c>
      <c r="F93" s="4">
        <v>19.14</v>
      </c>
      <c r="G93" s="4"/>
      <c r="H93" s="4"/>
      <c r="I93" s="5" t="s">
        <v>232</v>
      </c>
      <c r="J93" s="4"/>
      <c r="K93" s="4">
        <v>61</v>
      </c>
    </row>
    <row r="94" spans="1:11" x14ac:dyDescent="0.25">
      <c r="A94" s="7"/>
      <c r="B94" s="4" t="s">
        <v>141</v>
      </c>
      <c r="C94" s="4" t="s">
        <v>235</v>
      </c>
      <c r="D94" s="4" t="s">
        <v>227</v>
      </c>
      <c r="E94" s="4" t="s">
        <v>224</v>
      </c>
      <c r="F94" s="4">
        <v>30.31</v>
      </c>
      <c r="G94" s="4"/>
      <c r="H94" s="4"/>
      <c r="I94" s="5" t="s">
        <v>232</v>
      </c>
      <c r="J94" s="4"/>
      <c r="K94" s="4">
        <v>47</v>
      </c>
    </row>
    <row r="95" spans="1:11" x14ac:dyDescent="0.25">
      <c r="A95" s="7"/>
      <c r="B95" s="4" t="s">
        <v>142</v>
      </c>
      <c r="C95" s="4" t="s">
        <v>235</v>
      </c>
      <c r="D95" s="4" t="s">
        <v>228</v>
      </c>
      <c r="E95" s="4" t="s">
        <v>224</v>
      </c>
      <c r="F95" s="4">
        <v>32.67</v>
      </c>
      <c r="G95" s="4"/>
      <c r="H95" s="4"/>
      <c r="I95" s="5" t="s">
        <v>232</v>
      </c>
      <c r="J95" s="4"/>
      <c r="K95" s="4">
        <v>58</v>
      </c>
    </row>
    <row r="96" spans="1:11" x14ac:dyDescent="0.25">
      <c r="A96" s="7"/>
      <c r="B96" s="4" t="s">
        <v>142</v>
      </c>
      <c r="C96" s="4" t="s">
        <v>235</v>
      </c>
      <c r="D96" s="4" t="s">
        <v>229</v>
      </c>
      <c r="E96" s="4" t="s">
        <v>224</v>
      </c>
      <c r="F96" s="4">
        <v>58.06</v>
      </c>
      <c r="G96" s="4"/>
      <c r="H96" s="4"/>
      <c r="I96" s="4"/>
      <c r="J96" s="4"/>
      <c r="K96" s="4">
        <v>58</v>
      </c>
    </row>
    <row r="97" spans="1:11" x14ac:dyDescent="0.25">
      <c r="A97" s="7"/>
      <c r="B97" s="4" t="s">
        <v>143</v>
      </c>
      <c r="C97" s="4" t="s">
        <v>235</v>
      </c>
      <c r="D97" s="4" t="s">
        <v>227</v>
      </c>
      <c r="E97" s="4" t="s">
        <v>224</v>
      </c>
      <c r="F97" s="4">
        <v>31.39</v>
      </c>
      <c r="G97" s="4"/>
      <c r="H97" s="4"/>
      <c r="I97" s="5" t="s">
        <v>232</v>
      </c>
      <c r="J97" s="4"/>
      <c r="K97" s="4">
        <v>38</v>
      </c>
    </row>
    <row r="98" spans="1:11" x14ac:dyDescent="0.25">
      <c r="A98" s="7"/>
      <c r="B98" s="4" t="s">
        <v>144</v>
      </c>
      <c r="C98" s="4" t="s">
        <v>235</v>
      </c>
      <c r="D98" s="4" t="s">
        <v>228</v>
      </c>
      <c r="E98" s="4" t="s">
        <v>224</v>
      </c>
      <c r="F98" s="4">
        <v>33.950000000000003</v>
      </c>
      <c r="G98" s="4"/>
      <c r="H98" s="4"/>
      <c r="I98" s="5" t="s">
        <v>232</v>
      </c>
      <c r="J98" s="4"/>
      <c r="K98" s="4">
        <v>71</v>
      </c>
    </row>
    <row r="99" spans="1:11" x14ac:dyDescent="0.25">
      <c r="A99" s="7"/>
      <c r="B99" s="4" t="s">
        <v>144</v>
      </c>
      <c r="C99" s="4" t="s">
        <v>235</v>
      </c>
      <c r="D99" s="4" t="s">
        <v>229</v>
      </c>
      <c r="E99" s="4" t="s">
        <v>224</v>
      </c>
      <c r="F99" s="4">
        <v>48.47</v>
      </c>
      <c r="G99" s="4"/>
      <c r="H99" s="4"/>
      <c r="I99" s="4"/>
      <c r="J99" s="4"/>
      <c r="K99" s="4">
        <v>71</v>
      </c>
    </row>
    <row r="100" spans="1:11" x14ac:dyDescent="0.25">
      <c r="A100" s="7"/>
      <c r="B100" s="4" t="s">
        <v>139</v>
      </c>
      <c r="C100" s="4" t="s">
        <v>235</v>
      </c>
      <c r="D100" s="4" t="s">
        <v>230</v>
      </c>
      <c r="E100" s="4" t="s">
        <v>224</v>
      </c>
      <c r="F100" s="4">
        <v>52.88</v>
      </c>
      <c r="G100" s="4"/>
      <c r="H100" s="4"/>
      <c r="I100" s="4"/>
      <c r="J100" s="4"/>
      <c r="K100" s="4">
        <v>113</v>
      </c>
    </row>
    <row r="101" spans="1:11" x14ac:dyDescent="0.25">
      <c r="A101" s="7"/>
      <c r="B101" s="4" t="s">
        <v>140</v>
      </c>
      <c r="C101" s="4" t="s">
        <v>235</v>
      </c>
      <c r="D101" s="4" t="s">
        <v>228</v>
      </c>
      <c r="E101" s="4" t="s">
        <v>224</v>
      </c>
      <c r="F101" s="4">
        <v>62.5</v>
      </c>
      <c r="G101" s="4"/>
      <c r="H101" s="4"/>
      <c r="I101" s="4"/>
      <c r="J101" s="4"/>
      <c r="K101" s="4">
        <v>32</v>
      </c>
    </row>
    <row r="102" spans="1:11" x14ac:dyDescent="0.25">
      <c r="A102" s="7"/>
      <c r="B102" s="4" t="s">
        <v>140</v>
      </c>
      <c r="C102" s="4" t="s">
        <v>235</v>
      </c>
      <c r="D102" s="4" t="s">
        <v>229</v>
      </c>
      <c r="E102" s="4" t="s">
        <v>224</v>
      </c>
      <c r="F102" s="4">
        <v>59.1</v>
      </c>
      <c r="G102" s="4"/>
      <c r="H102" s="4"/>
      <c r="I102" s="4"/>
      <c r="J102" s="4"/>
      <c r="K102" s="4">
        <v>32</v>
      </c>
    </row>
    <row r="103" spans="1:11" x14ac:dyDescent="0.25">
      <c r="A103" s="7"/>
      <c r="B103" s="4" t="s">
        <v>137</v>
      </c>
      <c r="C103" s="4" t="s">
        <v>235</v>
      </c>
      <c r="D103" s="4" t="s">
        <v>227</v>
      </c>
      <c r="E103" s="4" t="s">
        <v>224</v>
      </c>
      <c r="F103" s="4">
        <v>35.619999999999997</v>
      </c>
      <c r="G103" s="4"/>
      <c r="H103" s="4"/>
      <c r="I103" s="5" t="s">
        <v>232</v>
      </c>
      <c r="J103" s="4"/>
      <c r="K103" s="4">
        <v>27</v>
      </c>
    </row>
    <row r="104" spans="1:11" x14ac:dyDescent="0.25">
      <c r="A104" s="7"/>
      <c r="B104" s="4" t="s">
        <v>135</v>
      </c>
      <c r="C104" s="4" t="s">
        <v>235</v>
      </c>
      <c r="D104" s="4" t="s">
        <v>228</v>
      </c>
      <c r="E104" s="4" t="s">
        <v>224</v>
      </c>
      <c r="F104" s="4">
        <v>26.11</v>
      </c>
      <c r="G104" s="4"/>
      <c r="H104" s="4"/>
      <c r="I104" s="5" t="s">
        <v>232</v>
      </c>
      <c r="J104" s="4"/>
      <c r="K104" s="4">
        <v>34</v>
      </c>
    </row>
    <row r="105" spans="1:11" x14ac:dyDescent="0.25">
      <c r="A105" s="7"/>
      <c r="B105" s="4" t="s">
        <v>138</v>
      </c>
      <c r="C105" s="4" t="s">
        <v>235</v>
      </c>
      <c r="D105" s="4" t="s">
        <v>230</v>
      </c>
      <c r="E105" s="4" t="s">
        <v>224</v>
      </c>
      <c r="F105" s="4">
        <v>63.06</v>
      </c>
      <c r="G105" s="4"/>
      <c r="H105" s="4"/>
      <c r="I105" s="4"/>
      <c r="J105" s="4"/>
      <c r="K105" s="4">
        <v>69</v>
      </c>
    </row>
    <row r="106" spans="1:11" x14ac:dyDescent="0.25">
      <c r="A106" s="7"/>
      <c r="B106" s="4" t="s">
        <v>136</v>
      </c>
      <c r="C106" s="4" t="s">
        <v>235</v>
      </c>
      <c r="D106" s="4" t="s">
        <v>229</v>
      </c>
      <c r="E106" s="4" t="s">
        <v>224</v>
      </c>
      <c r="F106" s="4">
        <v>41.68</v>
      </c>
      <c r="G106" s="4"/>
      <c r="H106" s="4"/>
      <c r="I106" s="4"/>
      <c r="J106" s="4"/>
      <c r="K106" s="4">
        <v>40</v>
      </c>
    </row>
    <row r="107" spans="1:11" x14ac:dyDescent="0.25">
      <c r="A107" s="7"/>
      <c r="B107" s="4" t="s">
        <v>145</v>
      </c>
      <c r="C107" s="4" t="s">
        <v>235</v>
      </c>
      <c r="D107" s="4" t="s">
        <v>227</v>
      </c>
      <c r="E107" s="4" t="s">
        <v>224</v>
      </c>
      <c r="F107" s="4">
        <v>66.53</v>
      </c>
      <c r="G107" s="4"/>
      <c r="H107" s="4"/>
      <c r="I107" s="4"/>
      <c r="J107" s="4"/>
      <c r="K107" s="4">
        <v>26</v>
      </c>
    </row>
    <row r="108" spans="1:11" x14ac:dyDescent="0.25">
      <c r="A108" s="7"/>
      <c r="B108" s="4" t="s">
        <v>146</v>
      </c>
      <c r="C108" s="4" t="s">
        <v>235</v>
      </c>
      <c r="D108" s="4" t="s">
        <v>228</v>
      </c>
      <c r="E108" s="4" t="s">
        <v>224</v>
      </c>
      <c r="F108" s="4">
        <v>75.459999999999994</v>
      </c>
      <c r="G108" s="4"/>
      <c r="H108" s="4"/>
      <c r="I108" s="4"/>
      <c r="J108" s="4"/>
      <c r="K108" s="4">
        <v>30</v>
      </c>
    </row>
    <row r="109" spans="1:11" x14ac:dyDescent="0.25">
      <c r="A109" s="7"/>
      <c r="B109" s="4" t="s">
        <v>146</v>
      </c>
      <c r="C109" s="4" t="s">
        <v>235</v>
      </c>
      <c r="D109" s="4" t="s">
        <v>229</v>
      </c>
      <c r="E109" s="4" t="s">
        <v>224</v>
      </c>
      <c r="F109" s="4">
        <v>61.39</v>
      </c>
      <c r="G109" s="4"/>
      <c r="H109" s="4"/>
      <c r="I109" s="4"/>
      <c r="J109" s="4"/>
      <c r="K109" s="4">
        <v>30</v>
      </c>
    </row>
    <row r="110" spans="1:11" x14ac:dyDescent="0.25">
      <c r="A110" s="7"/>
      <c r="B110" s="4" t="s">
        <v>17</v>
      </c>
      <c r="C110" s="4" t="s">
        <v>244</v>
      </c>
      <c r="D110" s="4" t="s">
        <v>227</v>
      </c>
      <c r="E110" s="4" t="s">
        <v>224</v>
      </c>
      <c r="F110" s="4">
        <v>41.32</v>
      </c>
      <c r="G110" s="4"/>
      <c r="H110" s="4"/>
      <c r="I110" s="4"/>
      <c r="J110" s="4"/>
      <c r="K110" s="4">
        <v>59</v>
      </c>
    </row>
    <row r="111" spans="1:11" x14ac:dyDescent="0.25">
      <c r="A111" s="7"/>
      <c r="B111" s="4" t="s">
        <v>18</v>
      </c>
      <c r="C111" s="4" t="s">
        <v>244</v>
      </c>
      <c r="D111" s="4" t="s">
        <v>227</v>
      </c>
      <c r="E111" s="4" t="s">
        <v>224</v>
      </c>
      <c r="F111" s="4">
        <v>75.17</v>
      </c>
      <c r="G111" s="4"/>
      <c r="H111" s="4"/>
      <c r="I111" s="4"/>
      <c r="J111" s="4"/>
      <c r="K111" s="4">
        <v>71</v>
      </c>
    </row>
    <row r="112" spans="1:11" x14ac:dyDescent="0.25">
      <c r="A112" s="7"/>
      <c r="B112" s="4" t="s">
        <v>210</v>
      </c>
      <c r="C112" s="4" t="s">
        <v>210</v>
      </c>
      <c r="D112" s="4" t="s">
        <v>231</v>
      </c>
      <c r="E112" s="4" t="s">
        <v>224</v>
      </c>
      <c r="F112" s="4">
        <v>61.14</v>
      </c>
      <c r="G112" s="4" t="s">
        <v>225</v>
      </c>
      <c r="H112" s="4">
        <v>53.8</v>
      </c>
      <c r="I112" s="4"/>
      <c r="J112" s="4"/>
      <c r="K112" s="4">
        <v>82</v>
      </c>
    </row>
    <row r="113" spans="1:11" x14ac:dyDescent="0.25">
      <c r="A113" s="7"/>
      <c r="B113" s="4" t="s">
        <v>14</v>
      </c>
      <c r="C113" s="4" t="s">
        <v>244</v>
      </c>
      <c r="D113" s="4" t="s">
        <v>227</v>
      </c>
      <c r="E113" s="4" t="s">
        <v>224</v>
      </c>
      <c r="F113" s="4">
        <v>48.83</v>
      </c>
      <c r="G113" s="4"/>
      <c r="H113" s="4"/>
      <c r="I113" s="4"/>
      <c r="J113" s="4"/>
      <c r="K113" s="4">
        <v>78</v>
      </c>
    </row>
    <row r="114" spans="1:11" x14ac:dyDescent="0.25">
      <c r="A114" s="7"/>
      <c r="B114" s="4" t="s">
        <v>105</v>
      </c>
      <c r="C114" s="4" t="s">
        <v>244</v>
      </c>
      <c r="D114" s="4" t="s">
        <v>230</v>
      </c>
      <c r="E114" s="4" t="s">
        <v>224</v>
      </c>
      <c r="F114" s="4">
        <v>45.21</v>
      </c>
      <c r="G114" s="4"/>
      <c r="H114" s="4"/>
      <c r="I114" s="4"/>
      <c r="J114" s="4"/>
      <c r="K114" s="4">
        <v>143</v>
      </c>
    </row>
    <row r="115" spans="1:11" x14ac:dyDescent="0.25">
      <c r="A115" s="7"/>
      <c r="B115" s="4" t="s">
        <v>19</v>
      </c>
      <c r="C115" s="4" t="s">
        <v>244</v>
      </c>
      <c r="D115" s="4" t="s">
        <v>229</v>
      </c>
      <c r="E115" s="4" t="s">
        <v>224</v>
      </c>
      <c r="F115" s="4">
        <v>86.06</v>
      </c>
      <c r="G115" s="4"/>
      <c r="H115" s="4"/>
      <c r="I115" s="4"/>
      <c r="J115" s="4"/>
      <c r="K115" s="4">
        <v>75</v>
      </c>
    </row>
    <row r="116" spans="1:11" x14ac:dyDescent="0.25">
      <c r="A116" s="7"/>
      <c r="B116" s="4" t="s">
        <v>203</v>
      </c>
      <c r="C116" s="4" t="s">
        <v>249</v>
      </c>
      <c r="D116" s="4" t="s">
        <v>228</v>
      </c>
      <c r="E116" s="4" t="s">
        <v>224</v>
      </c>
      <c r="F116" s="4">
        <v>12.87</v>
      </c>
      <c r="G116" s="4"/>
      <c r="H116" s="4"/>
      <c r="I116" s="5" t="s">
        <v>232</v>
      </c>
      <c r="J116" s="4"/>
      <c r="K116" s="4">
        <v>21</v>
      </c>
    </row>
    <row r="117" spans="1:11" x14ac:dyDescent="0.25">
      <c r="A117" s="7"/>
      <c r="B117" s="4" t="s">
        <v>84</v>
      </c>
      <c r="C117" s="4" t="s">
        <v>244</v>
      </c>
      <c r="D117" s="4" t="s">
        <v>229</v>
      </c>
      <c r="E117" s="4" t="s">
        <v>224</v>
      </c>
      <c r="F117" s="4">
        <v>42.06</v>
      </c>
      <c r="G117" s="4"/>
      <c r="H117" s="4"/>
      <c r="I117" s="4"/>
      <c r="J117" s="4"/>
      <c r="K117" s="4">
        <v>93</v>
      </c>
    </row>
    <row r="118" spans="1:11" x14ac:dyDescent="0.25">
      <c r="A118" s="7"/>
      <c r="B118" s="4" t="s">
        <v>26</v>
      </c>
      <c r="C118" s="4" t="s">
        <v>244</v>
      </c>
      <c r="D118" s="4" t="s">
        <v>227</v>
      </c>
      <c r="E118" s="4" t="s">
        <v>224</v>
      </c>
      <c r="F118" s="4">
        <v>47.4</v>
      </c>
      <c r="G118" s="4"/>
      <c r="H118" s="4"/>
      <c r="I118" s="4"/>
      <c r="J118" s="4"/>
      <c r="K118" s="4">
        <v>60</v>
      </c>
    </row>
    <row r="119" spans="1:11" x14ac:dyDescent="0.25">
      <c r="A119" s="7"/>
      <c r="B119" s="4" t="s">
        <v>21</v>
      </c>
      <c r="C119" s="4" t="s">
        <v>244</v>
      </c>
      <c r="D119" s="4" t="s">
        <v>227</v>
      </c>
      <c r="E119" s="4" t="s">
        <v>224</v>
      </c>
      <c r="F119" s="4">
        <v>22.18</v>
      </c>
      <c r="G119" s="4"/>
      <c r="H119" s="4"/>
      <c r="I119" s="5" t="s">
        <v>232</v>
      </c>
      <c r="J119" s="4"/>
      <c r="K119" s="4">
        <v>72</v>
      </c>
    </row>
    <row r="120" spans="1:11" x14ac:dyDescent="0.25">
      <c r="A120" s="7"/>
      <c r="B120" s="4" t="s">
        <v>148</v>
      </c>
      <c r="C120" s="4" t="s">
        <v>236</v>
      </c>
      <c r="D120" s="4" t="s">
        <v>227</v>
      </c>
      <c r="E120" s="4" t="s">
        <v>224</v>
      </c>
      <c r="F120" s="4">
        <v>49.77</v>
      </c>
      <c r="G120" s="4"/>
      <c r="H120" s="4"/>
      <c r="I120" s="4"/>
      <c r="J120" s="4"/>
      <c r="K120" s="4">
        <v>33</v>
      </c>
    </row>
    <row r="121" spans="1:11" x14ac:dyDescent="0.25">
      <c r="A121" s="7"/>
      <c r="B121" s="4" t="s">
        <v>147</v>
      </c>
      <c r="C121" s="4" t="s">
        <v>236</v>
      </c>
      <c r="D121" s="4" t="s">
        <v>227</v>
      </c>
      <c r="E121" s="4" t="s">
        <v>224</v>
      </c>
      <c r="F121" s="4">
        <v>23.9</v>
      </c>
      <c r="G121" s="4"/>
      <c r="H121" s="4"/>
      <c r="I121" s="5" t="s">
        <v>232</v>
      </c>
      <c r="J121" s="4"/>
      <c r="K121" s="4">
        <v>64</v>
      </c>
    </row>
    <row r="122" spans="1:11" x14ac:dyDescent="0.25">
      <c r="A122" s="7"/>
      <c r="B122" s="4" t="s">
        <v>147</v>
      </c>
      <c r="C122" s="4" t="s">
        <v>236</v>
      </c>
      <c r="D122" s="4" t="s">
        <v>229</v>
      </c>
      <c r="E122" s="4" t="s">
        <v>224</v>
      </c>
      <c r="F122" s="4">
        <v>57.38</v>
      </c>
      <c r="G122" s="4"/>
      <c r="H122" s="4"/>
      <c r="I122" s="4"/>
      <c r="J122" s="4"/>
      <c r="K122" s="4">
        <v>64</v>
      </c>
    </row>
    <row r="123" spans="1:11" x14ac:dyDescent="0.25">
      <c r="A123" s="7"/>
      <c r="B123" s="4" t="s">
        <v>22</v>
      </c>
      <c r="C123" s="4" t="s">
        <v>244</v>
      </c>
      <c r="D123" s="4" t="s">
        <v>227</v>
      </c>
      <c r="E123" s="4" t="s">
        <v>224</v>
      </c>
      <c r="F123" s="4">
        <v>28.47</v>
      </c>
      <c r="G123" s="4"/>
      <c r="H123" s="4"/>
      <c r="I123" s="5" t="s">
        <v>232</v>
      </c>
      <c r="J123" s="4"/>
      <c r="K123" s="4">
        <v>72</v>
      </c>
    </row>
    <row r="124" spans="1:11" x14ac:dyDescent="0.25">
      <c r="A124" s="7"/>
      <c r="B124" s="4" t="s">
        <v>150</v>
      </c>
      <c r="C124" s="4" t="s">
        <v>150</v>
      </c>
      <c r="D124" s="4" t="s">
        <v>229</v>
      </c>
      <c r="E124" s="4" t="s">
        <v>224</v>
      </c>
      <c r="F124" s="4">
        <v>33.299999999999997</v>
      </c>
      <c r="G124" s="4"/>
      <c r="H124" s="4"/>
      <c r="I124" s="5" t="s">
        <v>232</v>
      </c>
      <c r="J124" s="4"/>
      <c r="K124" s="4">
        <v>34</v>
      </c>
    </row>
    <row r="125" spans="1:11" x14ac:dyDescent="0.25">
      <c r="A125" s="7"/>
      <c r="B125" s="4" t="s">
        <v>23</v>
      </c>
      <c r="C125" s="4" t="s">
        <v>244</v>
      </c>
      <c r="D125" s="4" t="s">
        <v>227</v>
      </c>
      <c r="E125" s="4" t="s">
        <v>224</v>
      </c>
      <c r="F125" s="4">
        <v>30</v>
      </c>
      <c r="G125" s="4"/>
      <c r="H125" s="4"/>
      <c r="I125" s="5" t="s">
        <v>232</v>
      </c>
      <c r="J125" s="4"/>
      <c r="K125" s="4">
        <v>41</v>
      </c>
    </row>
    <row r="126" spans="1:11" x14ac:dyDescent="0.25">
      <c r="A126" s="7"/>
      <c r="B126" s="4" t="s">
        <v>152</v>
      </c>
      <c r="C126" s="4" t="s">
        <v>152</v>
      </c>
      <c r="D126" s="4" t="s">
        <v>230</v>
      </c>
      <c r="E126" s="4" t="s">
        <v>224</v>
      </c>
      <c r="F126" s="4">
        <v>45.53</v>
      </c>
      <c r="G126" s="4"/>
      <c r="H126" s="4"/>
      <c r="I126" s="4"/>
      <c r="J126" s="4"/>
      <c r="K126" s="4">
        <v>98</v>
      </c>
    </row>
    <row r="127" spans="1:11" x14ac:dyDescent="0.25">
      <c r="A127" s="7"/>
      <c r="B127" s="4" t="s">
        <v>201</v>
      </c>
      <c r="C127" s="4" t="s">
        <v>201</v>
      </c>
      <c r="D127" s="4" t="s">
        <v>227</v>
      </c>
      <c r="E127" s="4" t="s">
        <v>224</v>
      </c>
      <c r="F127" s="4">
        <v>43.01</v>
      </c>
      <c r="G127" s="4"/>
      <c r="H127" s="4"/>
      <c r="I127" s="4"/>
      <c r="J127" s="4"/>
      <c r="K127" s="4">
        <v>133</v>
      </c>
    </row>
    <row r="128" spans="1:11" x14ac:dyDescent="0.25">
      <c r="A128" s="7"/>
      <c r="B128" s="4" t="s">
        <v>194</v>
      </c>
      <c r="C128" s="4" t="s">
        <v>194</v>
      </c>
      <c r="D128" s="4" t="s">
        <v>227</v>
      </c>
      <c r="E128" s="4" t="s">
        <v>224</v>
      </c>
      <c r="F128" s="4">
        <v>57.25</v>
      </c>
      <c r="G128" s="4"/>
      <c r="H128" s="4"/>
      <c r="I128" s="4"/>
      <c r="J128" s="6" t="s">
        <v>232</v>
      </c>
      <c r="K128" s="4">
        <v>76</v>
      </c>
    </row>
    <row r="129" spans="1:11" x14ac:dyDescent="0.25">
      <c r="A129" s="7"/>
      <c r="B129" s="4" t="s">
        <v>194</v>
      </c>
      <c r="C129" s="4" t="s">
        <v>194</v>
      </c>
      <c r="D129" s="4" t="s">
        <v>229</v>
      </c>
      <c r="E129" s="4" t="s">
        <v>224</v>
      </c>
      <c r="F129" s="4">
        <v>40.950000000000003</v>
      </c>
      <c r="G129" s="4"/>
      <c r="H129" s="4"/>
      <c r="I129" s="4"/>
      <c r="J129" s="6" t="s">
        <v>232</v>
      </c>
      <c r="K129" s="4">
        <v>76</v>
      </c>
    </row>
    <row r="130" spans="1:11" x14ac:dyDescent="0.25">
      <c r="A130" s="7"/>
      <c r="B130" s="4" t="s">
        <v>74</v>
      </c>
      <c r="C130" s="4" t="s">
        <v>244</v>
      </c>
      <c r="D130" s="4" t="s">
        <v>227</v>
      </c>
      <c r="E130" s="4" t="s">
        <v>224</v>
      </c>
      <c r="F130" s="4">
        <v>38.04</v>
      </c>
      <c r="G130" s="4"/>
      <c r="H130" s="4"/>
      <c r="I130" s="5" t="s">
        <v>232</v>
      </c>
      <c r="J130" s="4"/>
      <c r="K130" s="4">
        <v>130</v>
      </c>
    </row>
    <row r="131" spans="1:11" x14ac:dyDescent="0.25">
      <c r="A131" s="7"/>
      <c r="B131" s="4" t="s">
        <v>24</v>
      </c>
      <c r="C131" s="4" t="s">
        <v>244</v>
      </c>
      <c r="D131" s="4" t="s">
        <v>227</v>
      </c>
      <c r="E131" s="4" t="s">
        <v>224</v>
      </c>
      <c r="F131" s="4">
        <v>97.08</v>
      </c>
      <c r="G131" s="4"/>
      <c r="H131" s="4"/>
      <c r="I131" s="4"/>
      <c r="J131" s="4"/>
      <c r="K131" s="4">
        <v>83</v>
      </c>
    </row>
    <row r="132" spans="1:11" x14ac:dyDescent="0.25">
      <c r="A132" s="7"/>
      <c r="B132" s="4" t="s">
        <v>91</v>
      </c>
      <c r="C132" s="4" t="s">
        <v>244</v>
      </c>
      <c r="D132" s="4" t="s">
        <v>229</v>
      </c>
      <c r="E132" s="4" t="s">
        <v>224</v>
      </c>
      <c r="F132" s="4">
        <v>35.6</v>
      </c>
      <c r="G132" s="4"/>
      <c r="H132" s="4"/>
      <c r="I132" s="5" t="s">
        <v>232</v>
      </c>
      <c r="J132" s="4"/>
      <c r="K132" s="4">
        <v>79</v>
      </c>
    </row>
    <row r="133" spans="1:11" x14ac:dyDescent="0.25">
      <c r="A133" s="7"/>
      <c r="B133" s="4" t="s">
        <v>85</v>
      </c>
      <c r="C133" s="4" t="s">
        <v>244</v>
      </c>
      <c r="D133" s="4" t="s">
        <v>229</v>
      </c>
      <c r="E133" s="4" t="s">
        <v>224</v>
      </c>
      <c r="F133" s="4">
        <v>42.44</v>
      </c>
      <c r="G133" s="4"/>
      <c r="H133" s="4"/>
      <c r="I133" s="4"/>
      <c r="J133" s="4"/>
      <c r="K133" s="4">
        <v>65</v>
      </c>
    </row>
    <row r="134" spans="1:11" x14ac:dyDescent="0.25">
      <c r="A134" s="7"/>
      <c r="B134" s="4" t="s">
        <v>88</v>
      </c>
      <c r="C134" s="4" t="s">
        <v>244</v>
      </c>
      <c r="D134" s="4" t="s">
        <v>229</v>
      </c>
      <c r="E134" s="4" t="s">
        <v>224</v>
      </c>
      <c r="F134" s="4">
        <v>23.19</v>
      </c>
      <c r="G134" s="4"/>
      <c r="H134" s="4"/>
      <c r="I134" s="5" t="s">
        <v>232</v>
      </c>
      <c r="J134" s="4"/>
      <c r="K134" s="4">
        <v>124</v>
      </c>
    </row>
    <row r="135" spans="1:11" x14ac:dyDescent="0.25">
      <c r="A135" s="7"/>
      <c r="B135" s="4" t="s">
        <v>25</v>
      </c>
      <c r="C135" s="4" t="s">
        <v>244</v>
      </c>
      <c r="D135" s="4" t="s">
        <v>227</v>
      </c>
      <c r="E135" s="4" t="s">
        <v>224</v>
      </c>
      <c r="F135" s="4">
        <v>47.04</v>
      </c>
      <c r="G135" s="4"/>
      <c r="H135" s="4"/>
      <c r="I135" s="4"/>
      <c r="J135" s="4"/>
      <c r="K135" s="4">
        <v>57</v>
      </c>
    </row>
    <row r="136" spans="1:11" x14ac:dyDescent="0.25">
      <c r="A136" s="7"/>
      <c r="B136" s="4" t="s">
        <v>33</v>
      </c>
      <c r="C136" s="4" t="s">
        <v>244</v>
      </c>
      <c r="D136" s="4" t="s">
        <v>227</v>
      </c>
      <c r="E136" s="4" t="s">
        <v>224</v>
      </c>
      <c r="F136" s="4">
        <v>99.84</v>
      </c>
      <c r="G136" s="4"/>
      <c r="H136" s="4"/>
      <c r="I136" s="4"/>
      <c r="J136" s="4"/>
      <c r="K136" s="4">
        <v>34</v>
      </c>
    </row>
    <row r="137" spans="1:11" x14ac:dyDescent="0.25">
      <c r="A137" s="7"/>
      <c r="B137" s="4" t="s">
        <v>27</v>
      </c>
      <c r="C137" s="4" t="s">
        <v>244</v>
      </c>
      <c r="D137" s="4" t="s">
        <v>227</v>
      </c>
      <c r="E137" s="4" t="s">
        <v>224</v>
      </c>
      <c r="F137" s="4">
        <v>55.85</v>
      </c>
      <c r="G137" s="4"/>
      <c r="H137" s="4"/>
      <c r="I137" s="4"/>
      <c r="J137" s="4"/>
      <c r="K137" s="4">
        <v>74</v>
      </c>
    </row>
    <row r="138" spans="1:11" x14ac:dyDescent="0.25">
      <c r="A138" s="7"/>
      <c r="B138" s="4" t="s">
        <v>75</v>
      </c>
      <c r="C138" s="4" t="s">
        <v>244</v>
      </c>
      <c r="D138" s="4" t="s">
        <v>227</v>
      </c>
      <c r="E138" s="4" t="s">
        <v>224</v>
      </c>
      <c r="F138" s="4">
        <v>31.77</v>
      </c>
      <c r="G138" s="4"/>
      <c r="H138" s="4"/>
      <c r="I138" s="5" t="s">
        <v>232</v>
      </c>
      <c r="J138" s="4"/>
      <c r="K138" s="4">
        <v>38</v>
      </c>
    </row>
    <row r="139" spans="1:11" x14ac:dyDescent="0.25">
      <c r="A139" s="7"/>
      <c r="B139" s="4" t="s">
        <v>207</v>
      </c>
      <c r="C139" s="4" t="s">
        <v>207</v>
      </c>
      <c r="D139" s="4" t="s">
        <v>231</v>
      </c>
      <c r="E139" s="4" t="s">
        <v>224</v>
      </c>
      <c r="F139" s="4">
        <v>34.06</v>
      </c>
      <c r="G139" s="4" t="s">
        <v>225</v>
      </c>
      <c r="H139" s="4">
        <v>42.47</v>
      </c>
      <c r="I139" s="5" t="s">
        <v>232</v>
      </c>
      <c r="J139" s="4"/>
      <c r="K139" s="4">
        <v>138</v>
      </c>
    </row>
    <row r="140" spans="1:11" x14ac:dyDescent="0.25">
      <c r="A140" s="7"/>
      <c r="B140" s="4" t="s">
        <v>157</v>
      </c>
      <c r="C140" s="4" t="s">
        <v>237</v>
      </c>
      <c r="D140" s="4" t="s">
        <v>229</v>
      </c>
      <c r="E140" s="4" t="s">
        <v>224</v>
      </c>
      <c r="F140" s="4">
        <v>47.78</v>
      </c>
      <c r="G140" s="4"/>
      <c r="H140" s="4"/>
      <c r="I140" s="4"/>
      <c r="J140" s="6" t="s">
        <v>232</v>
      </c>
      <c r="K140" s="4">
        <v>82</v>
      </c>
    </row>
    <row r="141" spans="1:11" x14ac:dyDescent="0.25">
      <c r="A141" s="7"/>
      <c r="B141" s="4" t="s">
        <v>164</v>
      </c>
      <c r="C141" s="4" t="s">
        <v>237</v>
      </c>
      <c r="D141" s="4" t="s">
        <v>227</v>
      </c>
      <c r="E141" s="4" t="s">
        <v>224</v>
      </c>
      <c r="F141" s="4">
        <v>80.22</v>
      </c>
      <c r="G141" s="4"/>
      <c r="H141" s="4"/>
      <c r="I141" s="4"/>
      <c r="J141" s="6" t="s">
        <v>232</v>
      </c>
      <c r="K141" s="4">
        <v>20</v>
      </c>
    </row>
    <row r="142" spans="1:11" x14ac:dyDescent="0.25">
      <c r="A142" s="7"/>
      <c r="B142" s="4" t="s">
        <v>155</v>
      </c>
      <c r="C142" s="4" t="s">
        <v>237</v>
      </c>
      <c r="D142" s="4" t="s">
        <v>230</v>
      </c>
      <c r="E142" s="4" t="s">
        <v>224</v>
      </c>
      <c r="F142" s="4">
        <v>70.959999999999994</v>
      </c>
      <c r="G142" s="4"/>
      <c r="H142" s="4"/>
      <c r="I142" s="4"/>
      <c r="J142" s="6" t="s">
        <v>232</v>
      </c>
      <c r="K142" s="4">
        <v>199</v>
      </c>
    </row>
    <row r="143" spans="1:11" x14ac:dyDescent="0.25">
      <c r="A143" s="7"/>
      <c r="B143" s="4" t="s">
        <v>162</v>
      </c>
      <c r="C143" s="4" t="s">
        <v>237</v>
      </c>
      <c r="D143" s="4" t="s">
        <v>227</v>
      </c>
      <c r="E143" s="4" t="s">
        <v>224</v>
      </c>
      <c r="F143" s="4">
        <v>79.61</v>
      </c>
      <c r="G143" s="4"/>
      <c r="H143" s="4"/>
      <c r="I143" s="4"/>
      <c r="J143" s="6" t="s">
        <v>232</v>
      </c>
      <c r="K143" s="4">
        <v>29</v>
      </c>
    </row>
    <row r="144" spans="1:11" x14ac:dyDescent="0.25">
      <c r="A144" s="7"/>
      <c r="B144" s="4" t="s">
        <v>154</v>
      </c>
      <c r="C144" s="4" t="s">
        <v>237</v>
      </c>
      <c r="D144" s="4" t="s">
        <v>227</v>
      </c>
      <c r="E144" s="4" t="s">
        <v>224</v>
      </c>
      <c r="F144" s="4">
        <v>47.99</v>
      </c>
      <c r="G144" s="4"/>
      <c r="H144" s="4"/>
      <c r="I144" s="4"/>
      <c r="J144" s="6" t="s">
        <v>232</v>
      </c>
      <c r="K144" s="4">
        <v>42</v>
      </c>
    </row>
    <row r="145" spans="1:11" x14ac:dyDescent="0.25">
      <c r="A145" s="7"/>
      <c r="B145" s="4" t="s">
        <v>156</v>
      </c>
      <c r="C145" s="4" t="s">
        <v>237</v>
      </c>
      <c r="D145" s="4" t="s">
        <v>227</v>
      </c>
      <c r="E145" s="4" t="s">
        <v>224</v>
      </c>
      <c r="F145" s="4">
        <v>65.430000000000007</v>
      </c>
      <c r="G145" s="4"/>
      <c r="H145" s="4"/>
      <c r="I145" s="4"/>
      <c r="J145" s="6" t="s">
        <v>232</v>
      </c>
      <c r="K145" s="4">
        <v>49</v>
      </c>
    </row>
    <row r="146" spans="1:11" x14ac:dyDescent="0.25">
      <c r="A146" s="7"/>
      <c r="B146" s="4" t="s">
        <v>168</v>
      </c>
      <c r="C146" s="4" t="s">
        <v>237</v>
      </c>
      <c r="D146" s="4" t="s">
        <v>228</v>
      </c>
      <c r="E146" s="4" t="s">
        <v>224</v>
      </c>
      <c r="F146" s="4">
        <v>58.34</v>
      </c>
      <c r="G146" s="4"/>
      <c r="H146" s="4"/>
      <c r="I146" s="4"/>
      <c r="J146" s="6" t="s">
        <v>232</v>
      </c>
      <c r="K146" s="4">
        <v>95</v>
      </c>
    </row>
    <row r="147" spans="1:11" x14ac:dyDescent="0.25">
      <c r="A147" s="7"/>
      <c r="B147" s="4" t="s">
        <v>160</v>
      </c>
      <c r="C147" s="4" t="s">
        <v>237</v>
      </c>
      <c r="D147" s="4" t="s">
        <v>229</v>
      </c>
      <c r="E147" s="4" t="s">
        <v>224</v>
      </c>
      <c r="F147" s="4">
        <v>47</v>
      </c>
      <c r="G147" s="4"/>
      <c r="H147" s="4"/>
      <c r="I147" s="4"/>
      <c r="J147" s="6" t="s">
        <v>232</v>
      </c>
      <c r="K147" s="4">
        <v>73</v>
      </c>
    </row>
    <row r="148" spans="1:11" x14ac:dyDescent="0.25">
      <c r="A148" s="7"/>
      <c r="B148" s="4" t="s">
        <v>161</v>
      </c>
      <c r="C148" s="4" t="s">
        <v>237</v>
      </c>
      <c r="D148" s="4" t="s">
        <v>228</v>
      </c>
      <c r="E148" s="4" t="s">
        <v>224</v>
      </c>
      <c r="F148" s="4">
        <v>42.47</v>
      </c>
      <c r="G148" s="4"/>
      <c r="H148" s="4"/>
      <c r="I148" s="4"/>
      <c r="J148" s="6" t="s">
        <v>232</v>
      </c>
      <c r="K148" s="4">
        <v>73</v>
      </c>
    </row>
    <row r="149" spans="1:11" x14ac:dyDescent="0.25">
      <c r="A149" s="7"/>
      <c r="B149" s="4" t="s">
        <v>159</v>
      </c>
      <c r="C149" s="4" t="s">
        <v>237</v>
      </c>
      <c r="D149" s="4" t="s">
        <v>227</v>
      </c>
      <c r="E149" s="4" t="s">
        <v>224</v>
      </c>
      <c r="F149" s="4">
        <v>91.69</v>
      </c>
      <c r="G149" s="4"/>
      <c r="H149" s="4"/>
      <c r="I149" s="4"/>
      <c r="J149" s="6" t="s">
        <v>232</v>
      </c>
      <c r="K149" s="4">
        <v>18</v>
      </c>
    </row>
    <row r="150" spans="1:11" x14ac:dyDescent="0.25">
      <c r="A150" s="7"/>
      <c r="B150" s="4" t="s">
        <v>166</v>
      </c>
      <c r="C150" s="4" t="s">
        <v>237</v>
      </c>
      <c r="D150" s="4" t="s">
        <v>229</v>
      </c>
      <c r="E150" s="4" t="s">
        <v>224</v>
      </c>
      <c r="F150" s="4">
        <v>27.38</v>
      </c>
      <c r="G150" s="4"/>
      <c r="H150" s="4"/>
      <c r="I150" s="5" t="s">
        <v>232</v>
      </c>
      <c r="J150" s="6" t="s">
        <v>232</v>
      </c>
      <c r="K150" s="4">
        <v>58</v>
      </c>
    </row>
    <row r="151" spans="1:11" x14ac:dyDescent="0.25">
      <c r="A151" s="7"/>
      <c r="B151" s="4" t="s">
        <v>153</v>
      </c>
      <c r="C151" s="4" t="s">
        <v>237</v>
      </c>
      <c r="D151" s="4" t="s">
        <v>228</v>
      </c>
      <c r="E151" s="4" t="s">
        <v>224</v>
      </c>
      <c r="F151" s="4">
        <v>65.510000000000005</v>
      </c>
      <c r="G151" s="4"/>
      <c r="H151" s="4"/>
      <c r="I151" s="4"/>
      <c r="J151" s="6" t="s">
        <v>232</v>
      </c>
      <c r="K151" s="4">
        <v>66</v>
      </c>
    </row>
    <row r="152" spans="1:11" x14ac:dyDescent="0.25">
      <c r="A152" s="7"/>
      <c r="B152" s="4" t="s">
        <v>165</v>
      </c>
      <c r="C152" s="4" t="s">
        <v>237</v>
      </c>
      <c r="D152" s="4" t="s">
        <v>228</v>
      </c>
      <c r="E152" s="4" t="s">
        <v>224</v>
      </c>
      <c r="F152" s="4">
        <v>48.96</v>
      </c>
      <c r="G152" s="4"/>
      <c r="H152" s="4"/>
      <c r="I152" s="4"/>
      <c r="J152" s="6" t="s">
        <v>232</v>
      </c>
      <c r="K152" s="4">
        <v>51</v>
      </c>
    </row>
    <row r="153" spans="1:11" x14ac:dyDescent="0.25">
      <c r="A153" s="7"/>
      <c r="B153" s="4" t="s">
        <v>163</v>
      </c>
      <c r="C153" s="4" t="s">
        <v>237</v>
      </c>
      <c r="D153" s="4" t="s">
        <v>228</v>
      </c>
      <c r="E153" s="4" t="s">
        <v>224</v>
      </c>
      <c r="F153" s="4">
        <v>52.53</v>
      </c>
      <c r="G153" s="4"/>
      <c r="H153" s="4"/>
      <c r="I153" s="4"/>
      <c r="J153" s="6" t="s">
        <v>232</v>
      </c>
      <c r="K153" s="4">
        <v>58</v>
      </c>
    </row>
    <row r="154" spans="1:11" x14ac:dyDescent="0.25">
      <c r="A154" s="7"/>
      <c r="B154" s="4" t="s">
        <v>167</v>
      </c>
      <c r="C154" s="4" t="s">
        <v>237</v>
      </c>
      <c r="D154" s="4" t="s">
        <v>229</v>
      </c>
      <c r="E154" s="4" t="s">
        <v>224</v>
      </c>
      <c r="F154" s="4">
        <v>33.049999999999997</v>
      </c>
      <c r="G154" s="4"/>
      <c r="H154" s="4"/>
      <c r="I154" s="5" t="s">
        <v>232</v>
      </c>
      <c r="J154" s="6" t="s">
        <v>232</v>
      </c>
      <c r="K154" s="4">
        <v>71</v>
      </c>
    </row>
    <row r="155" spans="1:11" x14ac:dyDescent="0.25">
      <c r="A155" s="7"/>
      <c r="B155" s="4" t="s">
        <v>158</v>
      </c>
      <c r="C155" s="4" t="s">
        <v>237</v>
      </c>
      <c r="D155" s="4" t="s">
        <v>229</v>
      </c>
      <c r="E155" s="4" t="s">
        <v>224</v>
      </c>
      <c r="F155" s="4">
        <v>53.97</v>
      </c>
      <c r="G155" s="4"/>
      <c r="H155" s="4"/>
      <c r="I155" s="4"/>
      <c r="J155" s="6" t="s">
        <v>232</v>
      </c>
      <c r="K155" s="4">
        <v>69</v>
      </c>
    </row>
    <row r="156" spans="1:11" x14ac:dyDescent="0.25">
      <c r="A156" s="7"/>
      <c r="B156" s="4" t="s">
        <v>86</v>
      </c>
      <c r="C156" s="4" t="s">
        <v>244</v>
      </c>
      <c r="D156" s="4" t="s">
        <v>229</v>
      </c>
      <c r="E156" s="4" t="s">
        <v>224</v>
      </c>
      <c r="F156" s="4">
        <v>5.6</v>
      </c>
      <c r="G156" s="4"/>
      <c r="H156" s="4"/>
      <c r="I156" s="5" t="s">
        <v>232</v>
      </c>
      <c r="J156" s="4"/>
      <c r="K156" s="4">
        <v>70</v>
      </c>
    </row>
    <row r="157" spans="1:11" x14ac:dyDescent="0.25">
      <c r="A157" s="7"/>
      <c r="B157" s="4" t="s">
        <v>28</v>
      </c>
      <c r="C157" s="4" t="s">
        <v>244</v>
      </c>
      <c r="D157" s="4" t="s">
        <v>227</v>
      </c>
      <c r="E157" s="4" t="s">
        <v>224</v>
      </c>
      <c r="F157" s="4">
        <v>81.53</v>
      </c>
      <c r="G157" s="4"/>
      <c r="H157" s="4"/>
      <c r="I157" s="4"/>
      <c r="J157" s="4"/>
      <c r="K157" s="4">
        <v>87</v>
      </c>
    </row>
    <row r="158" spans="1:11" x14ac:dyDescent="0.25">
      <c r="A158" s="7"/>
      <c r="B158" s="4" t="s">
        <v>29</v>
      </c>
      <c r="C158" s="4" t="s">
        <v>244</v>
      </c>
      <c r="D158" s="4" t="s">
        <v>227</v>
      </c>
      <c r="E158" s="4" t="s">
        <v>224</v>
      </c>
      <c r="F158" s="4">
        <v>49.56</v>
      </c>
      <c r="G158" s="4"/>
      <c r="H158" s="4"/>
      <c r="I158" s="4"/>
      <c r="J158" s="4"/>
      <c r="K158" s="4">
        <v>52</v>
      </c>
    </row>
    <row r="159" spans="1:11" x14ac:dyDescent="0.25">
      <c r="A159" s="7"/>
      <c r="B159" s="4" t="s">
        <v>79</v>
      </c>
      <c r="C159" s="4" t="s">
        <v>244</v>
      </c>
      <c r="D159" s="4" t="s">
        <v>227</v>
      </c>
      <c r="E159" s="4" t="s">
        <v>224</v>
      </c>
      <c r="F159" s="4">
        <v>26.52</v>
      </c>
      <c r="G159" s="4"/>
      <c r="H159" s="4"/>
      <c r="I159" s="5" t="s">
        <v>232</v>
      </c>
      <c r="J159" s="4"/>
      <c r="K159" s="4">
        <v>101</v>
      </c>
    </row>
    <row r="160" spans="1:11" x14ac:dyDescent="0.25">
      <c r="A160" s="7"/>
      <c r="B160" s="4" t="s">
        <v>30</v>
      </c>
      <c r="C160" s="4" t="s">
        <v>244</v>
      </c>
      <c r="D160" s="4" t="s">
        <v>227</v>
      </c>
      <c r="E160" s="4" t="s">
        <v>224</v>
      </c>
      <c r="F160" s="4">
        <v>38.68</v>
      </c>
      <c r="G160" s="4"/>
      <c r="H160" s="4"/>
      <c r="I160" s="5" t="s">
        <v>232</v>
      </c>
      <c r="J160" s="4"/>
      <c r="K160" s="4">
        <v>76</v>
      </c>
    </row>
    <row r="161" spans="1:11" x14ac:dyDescent="0.25">
      <c r="A161" s="7"/>
      <c r="B161" s="4" t="s">
        <v>30</v>
      </c>
      <c r="C161" s="4" t="s">
        <v>244</v>
      </c>
      <c r="D161" s="4" t="s">
        <v>229</v>
      </c>
      <c r="E161" s="4" t="s">
        <v>224</v>
      </c>
      <c r="F161" s="4">
        <v>80.53</v>
      </c>
      <c r="G161" s="4"/>
      <c r="H161" s="4"/>
      <c r="I161" s="4"/>
      <c r="J161" s="4"/>
      <c r="K161" s="4">
        <v>76</v>
      </c>
    </row>
    <row r="162" spans="1:11" x14ac:dyDescent="0.25">
      <c r="A162" s="7"/>
      <c r="B162" s="4" t="s">
        <v>169</v>
      </c>
      <c r="C162" s="4" t="s">
        <v>169</v>
      </c>
      <c r="D162" s="4" t="s">
        <v>227</v>
      </c>
      <c r="E162" s="4" t="s">
        <v>224</v>
      </c>
      <c r="F162" s="4">
        <v>87.33</v>
      </c>
      <c r="G162" s="4"/>
      <c r="H162" s="4"/>
      <c r="I162" s="4"/>
      <c r="J162" s="4"/>
      <c r="K162" s="4">
        <v>73</v>
      </c>
    </row>
    <row r="163" spans="1:11" x14ac:dyDescent="0.25">
      <c r="A163" s="7"/>
      <c r="B163" s="4" t="s">
        <v>42</v>
      </c>
      <c r="C163" s="4" t="s">
        <v>244</v>
      </c>
      <c r="D163" s="4" t="s">
        <v>227</v>
      </c>
      <c r="E163" s="4" t="s">
        <v>224</v>
      </c>
      <c r="F163" s="4">
        <v>46.28</v>
      </c>
      <c r="G163" s="4"/>
      <c r="H163" s="4"/>
      <c r="I163" s="4"/>
      <c r="J163" s="4"/>
      <c r="K163" s="4">
        <v>61</v>
      </c>
    </row>
    <row r="164" spans="1:11" x14ac:dyDescent="0.25">
      <c r="A164" s="7"/>
      <c r="B164" s="4" t="s">
        <v>31</v>
      </c>
      <c r="C164" s="4" t="s">
        <v>244</v>
      </c>
      <c r="D164" s="4" t="s">
        <v>227</v>
      </c>
      <c r="E164" s="4" t="s">
        <v>224</v>
      </c>
      <c r="F164" s="4">
        <v>30.32</v>
      </c>
      <c r="G164" s="4"/>
      <c r="H164" s="4"/>
      <c r="I164" s="5" t="s">
        <v>232</v>
      </c>
      <c r="J164" s="4"/>
      <c r="K164" s="4">
        <v>79</v>
      </c>
    </row>
    <row r="165" spans="1:11" x14ac:dyDescent="0.25">
      <c r="A165" s="7"/>
      <c r="B165" s="4" t="s">
        <v>31</v>
      </c>
      <c r="C165" s="4" t="s">
        <v>244</v>
      </c>
      <c r="D165" s="4" t="s">
        <v>229</v>
      </c>
      <c r="E165" s="4" t="s">
        <v>224</v>
      </c>
      <c r="F165" s="4">
        <v>69.16</v>
      </c>
      <c r="G165" s="4"/>
      <c r="H165" s="4"/>
      <c r="I165" s="4"/>
      <c r="J165" s="4"/>
      <c r="K165" s="4">
        <v>79</v>
      </c>
    </row>
    <row r="166" spans="1:11" x14ac:dyDescent="0.25">
      <c r="A166" s="7"/>
      <c r="B166" s="4" t="s">
        <v>220</v>
      </c>
      <c r="C166" s="4" t="s">
        <v>220</v>
      </c>
      <c r="D166" s="4" t="s">
        <v>227</v>
      </c>
      <c r="E166" s="4" t="s">
        <v>224</v>
      </c>
      <c r="F166" s="4">
        <v>64.39</v>
      </c>
      <c r="G166" s="4"/>
      <c r="H166" s="4"/>
      <c r="I166" s="4"/>
      <c r="J166" s="6" t="s">
        <v>232</v>
      </c>
      <c r="K166" s="4">
        <v>45</v>
      </c>
    </row>
    <row r="167" spans="1:11" x14ac:dyDescent="0.25">
      <c r="A167" s="7"/>
      <c r="B167" s="4" t="s">
        <v>32</v>
      </c>
      <c r="C167" s="4" t="s">
        <v>244</v>
      </c>
      <c r="D167" s="4" t="s">
        <v>227</v>
      </c>
      <c r="E167" s="4" t="s">
        <v>224</v>
      </c>
      <c r="F167" s="4">
        <v>40.31</v>
      </c>
      <c r="G167" s="4"/>
      <c r="H167" s="4"/>
      <c r="I167" s="4"/>
      <c r="J167" s="4"/>
      <c r="K167" s="4">
        <v>88</v>
      </c>
    </row>
    <row r="168" spans="1:11" x14ac:dyDescent="0.25">
      <c r="A168" s="7"/>
      <c r="B168" s="4" t="s">
        <v>111</v>
      </c>
      <c r="C168" s="4" t="s">
        <v>244</v>
      </c>
      <c r="D168" s="4" t="s">
        <v>231</v>
      </c>
      <c r="E168" s="4" t="s">
        <v>224</v>
      </c>
      <c r="F168" s="4">
        <v>26.91</v>
      </c>
      <c r="G168" s="4" t="s">
        <v>225</v>
      </c>
      <c r="H168" s="4">
        <v>24.19</v>
      </c>
      <c r="I168" s="5" t="s">
        <v>232</v>
      </c>
      <c r="J168" s="4"/>
      <c r="K168" s="4">
        <v>96</v>
      </c>
    </row>
    <row r="169" spans="1:11" x14ac:dyDescent="0.25">
      <c r="A169" s="7"/>
      <c r="B169" s="4" t="s">
        <v>87</v>
      </c>
      <c r="C169" s="4" t="s">
        <v>244</v>
      </c>
      <c r="D169" s="4" t="s">
        <v>229</v>
      </c>
      <c r="E169" s="4" t="s">
        <v>224</v>
      </c>
      <c r="F169" s="4">
        <v>33</v>
      </c>
      <c r="G169" s="4"/>
      <c r="H169" s="4"/>
      <c r="I169" s="5" t="s">
        <v>232</v>
      </c>
      <c r="J169" s="4"/>
      <c r="K169" s="4">
        <v>60</v>
      </c>
    </row>
    <row r="170" spans="1:11" x14ac:dyDescent="0.25">
      <c r="A170" s="7"/>
      <c r="B170" s="4" t="s">
        <v>53</v>
      </c>
      <c r="C170" s="4" t="s">
        <v>244</v>
      </c>
      <c r="D170" s="4" t="s">
        <v>227</v>
      </c>
      <c r="E170" s="4" t="s">
        <v>224</v>
      </c>
      <c r="F170" s="4">
        <v>27.42</v>
      </c>
      <c r="G170" s="4"/>
      <c r="H170" s="4"/>
      <c r="I170" s="5" t="s">
        <v>232</v>
      </c>
      <c r="J170" s="4"/>
      <c r="K170" s="4">
        <v>51</v>
      </c>
    </row>
    <row r="171" spans="1:11" x14ac:dyDescent="0.25">
      <c r="A171" s="7"/>
      <c r="B171" s="4" t="s">
        <v>34</v>
      </c>
      <c r="C171" s="4" t="s">
        <v>244</v>
      </c>
      <c r="D171" s="4" t="s">
        <v>227</v>
      </c>
      <c r="E171" s="4" t="s">
        <v>224</v>
      </c>
      <c r="F171" s="4">
        <v>60.76</v>
      </c>
      <c r="G171" s="4"/>
      <c r="H171" s="4"/>
      <c r="I171" s="4"/>
      <c r="J171" s="4"/>
      <c r="K171" s="4">
        <v>28</v>
      </c>
    </row>
    <row r="172" spans="1:11" x14ac:dyDescent="0.25">
      <c r="A172" s="7"/>
      <c r="B172" s="4" t="s">
        <v>37</v>
      </c>
      <c r="C172" s="4" t="s">
        <v>244</v>
      </c>
      <c r="D172" s="4" t="s">
        <v>227</v>
      </c>
      <c r="E172" s="4" t="s">
        <v>224</v>
      </c>
      <c r="F172" s="4">
        <v>47.29</v>
      </c>
      <c r="G172" s="4"/>
      <c r="H172" s="4"/>
      <c r="I172" s="4"/>
      <c r="J172" s="4"/>
      <c r="K172" s="4">
        <v>82</v>
      </c>
    </row>
    <row r="173" spans="1:11" x14ac:dyDescent="0.25">
      <c r="A173" s="7"/>
      <c r="B173" s="4" t="s">
        <v>170</v>
      </c>
      <c r="C173" s="4" t="s">
        <v>170</v>
      </c>
      <c r="D173" s="4" t="s">
        <v>227</v>
      </c>
      <c r="E173" s="4" t="s">
        <v>224</v>
      </c>
      <c r="F173" s="4">
        <v>34.82</v>
      </c>
      <c r="G173" s="4"/>
      <c r="H173" s="4"/>
      <c r="I173" s="5" t="s">
        <v>232</v>
      </c>
      <c r="J173" s="4"/>
      <c r="K173" s="4">
        <v>47</v>
      </c>
    </row>
    <row r="174" spans="1:11" x14ac:dyDescent="0.25">
      <c r="A174" s="7"/>
      <c r="B174" s="4" t="s">
        <v>170</v>
      </c>
      <c r="C174" s="4" t="s">
        <v>170</v>
      </c>
      <c r="D174" s="4" t="s">
        <v>229</v>
      </c>
      <c r="E174" s="4" t="s">
        <v>224</v>
      </c>
      <c r="F174" s="4">
        <v>68.87</v>
      </c>
      <c r="G174" s="4"/>
      <c r="H174" s="4"/>
      <c r="I174" s="4"/>
      <c r="J174" s="4"/>
      <c r="K174" s="4">
        <v>47</v>
      </c>
    </row>
    <row r="175" spans="1:11" x14ac:dyDescent="0.25">
      <c r="A175" s="7"/>
      <c r="B175" s="4" t="s">
        <v>35</v>
      </c>
      <c r="C175" s="4" t="s">
        <v>244</v>
      </c>
      <c r="D175" s="4" t="s">
        <v>227</v>
      </c>
      <c r="E175" s="4" t="s">
        <v>224</v>
      </c>
      <c r="F175" s="4">
        <v>89.64</v>
      </c>
      <c r="G175" s="4"/>
      <c r="H175" s="4"/>
      <c r="I175" s="4"/>
      <c r="J175" s="4"/>
      <c r="K175" s="4">
        <v>52</v>
      </c>
    </row>
    <row r="176" spans="1:11" x14ac:dyDescent="0.25">
      <c r="A176" s="7"/>
      <c r="B176" s="4" t="s">
        <v>171</v>
      </c>
      <c r="C176" s="4" t="s">
        <v>233</v>
      </c>
      <c r="D176" s="4" t="s">
        <v>231</v>
      </c>
      <c r="E176" s="4" t="s">
        <v>224</v>
      </c>
      <c r="F176" s="4">
        <v>59.27</v>
      </c>
      <c r="G176" s="4" t="s">
        <v>225</v>
      </c>
      <c r="H176" s="4">
        <v>70.650000000000006</v>
      </c>
      <c r="I176" s="4"/>
      <c r="J176" s="4"/>
      <c r="K176" s="4">
        <v>82</v>
      </c>
    </row>
    <row r="177" spans="1:11" x14ac:dyDescent="0.25">
      <c r="A177" s="7"/>
      <c r="B177" s="4" t="s">
        <v>92</v>
      </c>
      <c r="C177" s="4" t="s">
        <v>244</v>
      </c>
      <c r="D177" s="4" t="s">
        <v>229</v>
      </c>
      <c r="E177" s="4" t="s">
        <v>224</v>
      </c>
      <c r="F177" s="4">
        <v>20.96</v>
      </c>
      <c r="G177" s="4"/>
      <c r="H177" s="4"/>
      <c r="I177" s="5" t="s">
        <v>232</v>
      </c>
      <c r="J177" s="4"/>
      <c r="K177" s="4">
        <v>63</v>
      </c>
    </row>
    <row r="178" spans="1:11" x14ac:dyDescent="0.25">
      <c r="A178" s="7"/>
      <c r="B178" s="4" t="s">
        <v>101</v>
      </c>
      <c r="C178" s="4" t="s">
        <v>244</v>
      </c>
      <c r="D178" s="4" t="s">
        <v>230</v>
      </c>
      <c r="E178" s="4" t="s">
        <v>224</v>
      </c>
      <c r="F178" s="4">
        <v>77.86</v>
      </c>
      <c r="G178" s="4"/>
      <c r="H178" s="4"/>
      <c r="I178" s="4"/>
      <c r="J178" s="4"/>
      <c r="K178" s="4">
        <v>25</v>
      </c>
    </row>
    <row r="179" spans="1:11" x14ac:dyDescent="0.25">
      <c r="A179" s="7"/>
      <c r="B179" s="4" t="s">
        <v>172</v>
      </c>
      <c r="C179" s="4" t="s">
        <v>172</v>
      </c>
      <c r="D179" s="4" t="s">
        <v>227</v>
      </c>
      <c r="E179" s="4" t="s">
        <v>224</v>
      </c>
      <c r="F179" s="4">
        <v>31.34</v>
      </c>
      <c r="G179" s="4"/>
      <c r="H179" s="4"/>
      <c r="I179" s="5" t="s">
        <v>232</v>
      </c>
      <c r="J179" s="6" t="s">
        <v>232</v>
      </c>
      <c r="K179" s="4">
        <v>79</v>
      </c>
    </row>
    <row r="180" spans="1:11" x14ac:dyDescent="0.25">
      <c r="A180" s="7"/>
      <c r="B180" s="4" t="s">
        <v>172</v>
      </c>
      <c r="C180" s="4" t="s">
        <v>172</v>
      </c>
      <c r="D180" s="4" t="s">
        <v>229</v>
      </c>
      <c r="E180" s="4" t="s">
        <v>224</v>
      </c>
      <c r="F180" s="4">
        <v>50.77</v>
      </c>
      <c r="G180" s="4"/>
      <c r="H180" s="4"/>
      <c r="I180" s="4"/>
      <c r="J180" s="6" t="s">
        <v>232</v>
      </c>
      <c r="K180" s="4">
        <v>79</v>
      </c>
    </row>
    <row r="181" spans="1:11" x14ac:dyDescent="0.25">
      <c r="A181" s="7"/>
      <c r="B181" s="4" t="s">
        <v>36</v>
      </c>
      <c r="C181" s="4" t="s">
        <v>244</v>
      </c>
      <c r="D181" s="4" t="s">
        <v>227</v>
      </c>
      <c r="E181" s="4" t="s">
        <v>224</v>
      </c>
      <c r="F181" s="4">
        <v>38.340000000000003</v>
      </c>
      <c r="G181" s="4"/>
      <c r="H181" s="4"/>
      <c r="I181" s="5" t="s">
        <v>232</v>
      </c>
      <c r="J181" s="4"/>
      <c r="K181" s="4">
        <v>93</v>
      </c>
    </row>
    <row r="182" spans="1:11" x14ac:dyDescent="0.25">
      <c r="A182" s="7"/>
      <c r="B182" s="4" t="s">
        <v>205</v>
      </c>
      <c r="C182" s="4" t="s">
        <v>205</v>
      </c>
      <c r="D182" s="4" t="s">
        <v>231</v>
      </c>
      <c r="E182" s="4" t="s">
        <v>224</v>
      </c>
      <c r="F182" s="4">
        <v>27.06</v>
      </c>
      <c r="G182" s="4" t="s">
        <v>225</v>
      </c>
      <c r="H182" s="4">
        <v>29.17</v>
      </c>
      <c r="I182" s="5" t="s">
        <v>232</v>
      </c>
      <c r="J182" s="6" t="s">
        <v>232</v>
      </c>
      <c r="K182" s="4">
        <v>75</v>
      </c>
    </row>
    <row r="183" spans="1:11" x14ac:dyDescent="0.25">
      <c r="A183" s="7"/>
      <c r="B183" s="4" t="s">
        <v>38</v>
      </c>
      <c r="C183" s="4" t="s">
        <v>244</v>
      </c>
      <c r="D183" s="4" t="s">
        <v>227</v>
      </c>
      <c r="E183" s="4" t="s">
        <v>224</v>
      </c>
      <c r="F183" s="4">
        <v>46.6</v>
      </c>
      <c r="G183" s="4"/>
      <c r="H183" s="4"/>
      <c r="I183" s="4"/>
      <c r="J183" s="4"/>
      <c r="K183" s="4">
        <v>71</v>
      </c>
    </row>
    <row r="184" spans="1:11" x14ac:dyDescent="0.25">
      <c r="A184" s="7"/>
      <c r="B184" s="4" t="s">
        <v>200</v>
      </c>
      <c r="C184" s="4" t="s">
        <v>200</v>
      </c>
      <c r="D184" s="4" t="s">
        <v>227</v>
      </c>
      <c r="E184" s="4" t="s">
        <v>224</v>
      </c>
      <c r="F184" s="4">
        <v>64.16</v>
      </c>
      <c r="G184" s="4"/>
      <c r="H184" s="4"/>
      <c r="I184" s="4"/>
      <c r="J184" s="4"/>
      <c r="K184" s="4">
        <v>83</v>
      </c>
    </row>
    <row r="185" spans="1:11" x14ac:dyDescent="0.25">
      <c r="A185" s="7"/>
      <c r="B185" s="4" t="s">
        <v>39</v>
      </c>
      <c r="C185" s="4" t="s">
        <v>244</v>
      </c>
      <c r="D185" s="4" t="s">
        <v>227</v>
      </c>
      <c r="E185" s="4" t="s">
        <v>224</v>
      </c>
      <c r="F185" s="4">
        <v>71</v>
      </c>
      <c r="G185" s="4"/>
      <c r="H185" s="4"/>
      <c r="I185" s="4"/>
      <c r="J185" s="4"/>
      <c r="K185" s="4">
        <v>78</v>
      </c>
    </row>
    <row r="186" spans="1:11" x14ac:dyDescent="0.25">
      <c r="A186" s="7"/>
      <c r="B186" s="4" t="s">
        <v>40</v>
      </c>
      <c r="C186" s="4" t="s">
        <v>244</v>
      </c>
      <c r="D186" s="4" t="s">
        <v>227</v>
      </c>
      <c r="E186" s="4" t="s">
        <v>224</v>
      </c>
      <c r="F186" s="4">
        <v>41.84</v>
      </c>
      <c r="G186" s="4"/>
      <c r="H186" s="4"/>
      <c r="I186" s="4"/>
      <c r="J186" s="4"/>
      <c r="K186" s="4">
        <v>71</v>
      </c>
    </row>
    <row r="187" spans="1:11" x14ac:dyDescent="0.25">
      <c r="A187" s="7"/>
      <c r="B187" s="4" t="s">
        <v>193</v>
      </c>
      <c r="C187" s="4" t="s">
        <v>193</v>
      </c>
      <c r="D187" s="4" t="s">
        <v>230</v>
      </c>
      <c r="E187" s="4" t="s">
        <v>224</v>
      </c>
      <c r="F187" s="4">
        <v>33.799999999999997</v>
      </c>
      <c r="G187" s="4"/>
      <c r="H187" s="4"/>
      <c r="I187" s="5" t="s">
        <v>232</v>
      </c>
      <c r="J187" s="4"/>
      <c r="K187" s="4">
        <v>51</v>
      </c>
    </row>
    <row r="188" spans="1:11" x14ac:dyDescent="0.25">
      <c r="A188" s="7"/>
      <c r="B188" s="4" t="s">
        <v>41</v>
      </c>
      <c r="C188" s="4" t="s">
        <v>244</v>
      </c>
      <c r="D188" s="4" t="s">
        <v>227</v>
      </c>
      <c r="E188" s="4" t="s">
        <v>224</v>
      </c>
      <c r="F188" s="4">
        <v>21.05</v>
      </c>
      <c r="G188" s="4"/>
      <c r="H188" s="4"/>
      <c r="I188" s="5" t="s">
        <v>232</v>
      </c>
      <c r="J188" s="4"/>
      <c r="K188" s="4">
        <v>74</v>
      </c>
    </row>
    <row r="189" spans="1:11" x14ac:dyDescent="0.25">
      <c r="A189" s="7"/>
      <c r="B189" s="4" t="s">
        <v>43</v>
      </c>
      <c r="C189" s="4" t="s">
        <v>244</v>
      </c>
      <c r="D189" s="4" t="s">
        <v>227</v>
      </c>
      <c r="E189" s="4" t="s">
        <v>224</v>
      </c>
      <c r="F189" s="4">
        <v>56.29</v>
      </c>
      <c r="G189" s="4"/>
      <c r="H189" s="4"/>
      <c r="I189" s="4"/>
      <c r="J189" s="4"/>
      <c r="K189" s="4">
        <v>94</v>
      </c>
    </row>
    <row r="190" spans="1:11" x14ac:dyDescent="0.25">
      <c r="A190" s="7"/>
      <c r="B190" s="4" t="s">
        <v>43</v>
      </c>
      <c r="C190" s="4" t="s">
        <v>244</v>
      </c>
      <c r="D190" s="4" t="s">
        <v>229</v>
      </c>
      <c r="E190" s="4" t="s">
        <v>224</v>
      </c>
      <c r="F190" s="4">
        <v>78.14</v>
      </c>
      <c r="G190" s="4"/>
      <c r="H190" s="4"/>
      <c r="I190" s="4"/>
      <c r="J190" s="4"/>
      <c r="K190" s="4">
        <v>94</v>
      </c>
    </row>
    <row r="191" spans="1:11" x14ac:dyDescent="0.25">
      <c r="A191" s="7"/>
      <c r="B191" s="4" t="s">
        <v>44</v>
      </c>
      <c r="C191" s="4" t="s">
        <v>244</v>
      </c>
      <c r="D191" s="4" t="s">
        <v>227</v>
      </c>
      <c r="E191" s="4" t="s">
        <v>224</v>
      </c>
      <c r="F191" s="4">
        <v>29.24</v>
      </c>
      <c r="G191" s="4"/>
      <c r="H191" s="4"/>
      <c r="I191" s="5" t="s">
        <v>232</v>
      </c>
      <c r="J191" s="4"/>
      <c r="K191" s="4">
        <v>98</v>
      </c>
    </row>
    <row r="192" spans="1:11" x14ac:dyDescent="0.25">
      <c r="A192" s="7"/>
      <c r="B192" s="4" t="s">
        <v>174</v>
      </c>
      <c r="C192" s="4" t="s">
        <v>242</v>
      </c>
      <c r="D192" s="4" t="s">
        <v>230</v>
      </c>
      <c r="E192" s="4" t="s">
        <v>224</v>
      </c>
      <c r="F192" s="4">
        <v>50.99</v>
      </c>
      <c r="G192" s="4"/>
      <c r="H192" s="4"/>
      <c r="I192" s="4"/>
      <c r="J192" s="4"/>
      <c r="K192" s="4">
        <v>102</v>
      </c>
    </row>
    <row r="193" spans="1:11" x14ac:dyDescent="0.25">
      <c r="A193" s="7"/>
      <c r="B193" s="4" t="s">
        <v>173</v>
      </c>
      <c r="C193" s="4" t="s">
        <v>242</v>
      </c>
      <c r="D193" s="4" t="s">
        <v>229</v>
      </c>
      <c r="E193" s="4" t="s">
        <v>224</v>
      </c>
      <c r="F193" s="4">
        <v>57.48</v>
      </c>
      <c r="G193" s="4"/>
      <c r="H193" s="4"/>
      <c r="I193" s="4"/>
      <c r="J193" s="4"/>
      <c r="K193" s="4">
        <v>45</v>
      </c>
    </row>
    <row r="194" spans="1:11" x14ac:dyDescent="0.25">
      <c r="A194" s="7"/>
      <c r="B194" s="4" t="s">
        <v>45</v>
      </c>
      <c r="C194" s="4" t="s">
        <v>244</v>
      </c>
      <c r="D194" s="4" t="s">
        <v>227</v>
      </c>
      <c r="E194" s="4" t="s">
        <v>224</v>
      </c>
      <c r="F194" s="4">
        <v>61.52</v>
      </c>
      <c r="G194" s="4"/>
      <c r="H194" s="4"/>
      <c r="I194" s="4"/>
      <c r="J194" s="4"/>
      <c r="K194" s="4">
        <v>67</v>
      </c>
    </row>
    <row r="195" spans="1:11" x14ac:dyDescent="0.25">
      <c r="A195" s="7"/>
      <c r="B195" s="4" t="s">
        <v>49</v>
      </c>
      <c r="C195" s="4" t="s">
        <v>244</v>
      </c>
      <c r="D195" s="4" t="s">
        <v>227</v>
      </c>
      <c r="E195" s="4" t="s">
        <v>224</v>
      </c>
      <c r="F195" s="4">
        <v>93.98</v>
      </c>
      <c r="G195" s="4"/>
      <c r="H195" s="4"/>
      <c r="I195" s="4"/>
      <c r="J195" s="4"/>
      <c r="K195" s="4">
        <v>19</v>
      </c>
    </row>
    <row r="196" spans="1:11" x14ac:dyDescent="0.25">
      <c r="A196" s="7"/>
      <c r="B196" s="4" t="s">
        <v>151</v>
      </c>
      <c r="C196" s="4" t="s">
        <v>151</v>
      </c>
      <c r="D196" s="4" t="s">
        <v>227</v>
      </c>
      <c r="E196" s="4" t="s">
        <v>224</v>
      </c>
      <c r="F196" s="4">
        <v>55.62</v>
      </c>
      <c r="G196" s="4"/>
      <c r="H196" s="4"/>
      <c r="I196" s="4"/>
      <c r="J196" s="6" t="s">
        <v>232</v>
      </c>
      <c r="K196" s="4">
        <v>61</v>
      </c>
    </row>
    <row r="197" spans="1:11" x14ac:dyDescent="0.25">
      <c r="A197" s="7"/>
      <c r="B197" s="4" t="s">
        <v>151</v>
      </c>
      <c r="C197" s="4" t="s">
        <v>151</v>
      </c>
      <c r="D197" s="4" t="s">
        <v>229</v>
      </c>
      <c r="E197" s="4" t="s">
        <v>224</v>
      </c>
      <c r="F197" s="4">
        <v>73.099999999999994</v>
      </c>
      <c r="G197" s="4"/>
      <c r="H197" s="4"/>
      <c r="I197" s="4"/>
      <c r="J197" s="6" t="s">
        <v>232</v>
      </c>
      <c r="K197" s="4">
        <v>61</v>
      </c>
    </row>
    <row r="198" spans="1:11" x14ac:dyDescent="0.25">
      <c r="A198" s="7"/>
      <c r="B198" s="4" t="s">
        <v>110</v>
      </c>
      <c r="C198" s="4" t="s">
        <v>244</v>
      </c>
      <c r="D198" s="4" t="s">
        <v>230</v>
      </c>
      <c r="E198" s="4" t="s">
        <v>224</v>
      </c>
      <c r="F198" s="4">
        <v>73.63</v>
      </c>
      <c r="G198" s="4"/>
      <c r="H198" s="4"/>
      <c r="I198" s="4"/>
      <c r="J198" s="4"/>
      <c r="K198" s="4">
        <v>38</v>
      </c>
    </row>
    <row r="199" spans="1:11" x14ac:dyDescent="0.25">
      <c r="A199" s="7"/>
      <c r="B199" s="4" t="s">
        <v>47</v>
      </c>
      <c r="C199" s="4" t="s">
        <v>244</v>
      </c>
      <c r="D199" s="4" t="s">
        <v>227</v>
      </c>
      <c r="E199" s="4" t="s">
        <v>224</v>
      </c>
      <c r="F199" s="4">
        <v>39.42</v>
      </c>
      <c r="G199" s="4"/>
      <c r="H199" s="4"/>
      <c r="I199" s="5" t="s">
        <v>232</v>
      </c>
      <c r="J199" s="4"/>
      <c r="K199" s="4">
        <v>88</v>
      </c>
    </row>
    <row r="200" spans="1:11" x14ac:dyDescent="0.25">
      <c r="A200" s="7"/>
      <c r="B200" s="4" t="s">
        <v>48</v>
      </c>
      <c r="C200" s="4" t="s">
        <v>244</v>
      </c>
      <c r="D200" s="4" t="s">
        <v>227</v>
      </c>
      <c r="E200" s="4" t="s">
        <v>224</v>
      </c>
      <c r="F200" s="4">
        <v>61.01</v>
      </c>
      <c r="G200" s="4"/>
      <c r="H200" s="4"/>
      <c r="I200" s="4"/>
      <c r="J200" s="4"/>
      <c r="K200" s="4">
        <v>81</v>
      </c>
    </row>
    <row r="201" spans="1:11" x14ac:dyDescent="0.25">
      <c r="A201" s="7"/>
      <c r="B201" s="4" t="s">
        <v>57</v>
      </c>
      <c r="C201" s="4" t="s">
        <v>244</v>
      </c>
      <c r="D201" s="4" t="s">
        <v>227</v>
      </c>
      <c r="E201" s="4" t="s">
        <v>224</v>
      </c>
      <c r="F201" s="4">
        <v>45.68</v>
      </c>
      <c r="G201" s="4"/>
      <c r="H201" s="4"/>
      <c r="I201" s="4"/>
      <c r="J201" s="4"/>
      <c r="K201" s="4">
        <v>51</v>
      </c>
    </row>
    <row r="202" spans="1:11" x14ac:dyDescent="0.25">
      <c r="A202" s="7"/>
      <c r="B202" s="4" t="s">
        <v>50</v>
      </c>
      <c r="C202" s="4" t="s">
        <v>244</v>
      </c>
      <c r="D202" s="4" t="s">
        <v>227</v>
      </c>
      <c r="E202" s="4" t="s">
        <v>224</v>
      </c>
      <c r="F202" s="4">
        <v>53.33</v>
      </c>
      <c r="G202" s="4"/>
      <c r="H202" s="4"/>
      <c r="I202" s="4"/>
      <c r="J202" s="4"/>
      <c r="K202" s="4">
        <v>97</v>
      </c>
    </row>
    <row r="203" spans="1:11" x14ac:dyDescent="0.25">
      <c r="A203" s="7"/>
      <c r="B203" s="4" t="s">
        <v>50</v>
      </c>
      <c r="C203" s="4" t="s">
        <v>244</v>
      </c>
      <c r="D203" s="4" t="s">
        <v>229</v>
      </c>
      <c r="E203" s="4" t="s">
        <v>224</v>
      </c>
      <c r="F203" s="4">
        <v>61.61</v>
      </c>
      <c r="G203" s="4"/>
      <c r="H203" s="4"/>
      <c r="I203" s="4"/>
      <c r="J203" s="4"/>
      <c r="K203" s="4">
        <v>97</v>
      </c>
    </row>
    <row r="204" spans="1:11" x14ac:dyDescent="0.25">
      <c r="A204" s="7"/>
      <c r="B204" s="4" t="s">
        <v>196</v>
      </c>
      <c r="C204" s="4" t="s">
        <v>196</v>
      </c>
      <c r="D204" s="4" t="s">
        <v>230</v>
      </c>
      <c r="E204" s="4" t="s">
        <v>224</v>
      </c>
      <c r="F204" s="4">
        <v>53.85</v>
      </c>
      <c r="G204" s="4"/>
      <c r="H204" s="4"/>
      <c r="I204" s="4"/>
      <c r="J204" s="4"/>
      <c r="K204" s="4">
        <v>65</v>
      </c>
    </row>
    <row r="205" spans="1:11" x14ac:dyDescent="0.25">
      <c r="A205" s="7"/>
      <c r="B205" s="4" t="s">
        <v>211</v>
      </c>
      <c r="C205" s="4" t="s">
        <v>251</v>
      </c>
      <c r="D205" s="4" t="s">
        <v>227</v>
      </c>
      <c r="E205" s="4" t="s">
        <v>224</v>
      </c>
      <c r="F205" s="4">
        <v>85.61</v>
      </c>
      <c r="G205" s="4"/>
      <c r="H205" s="4"/>
      <c r="I205" s="4"/>
      <c r="J205" s="4"/>
      <c r="K205" s="4">
        <v>51</v>
      </c>
    </row>
    <row r="206" spans="1:11" x14ac:dyDescent="0.25">
      <c r="A206" s="7"/>
      <c r="B206" s="4" t="s">
        <v>212</v>
      </c>
      <c r="C206" s="4" t="s">
        <v>251</v>
      </c>
      <c r="D206" s="4" t="s">
        <v>227</v>
      </c>
      <c r="E206" s="4" t="s">
        <v>224</v>
      </c>
      <c r="F206" s="4">
        <v>39.21</v>
      </c>
      <c r="G206" s="4"/>
      <c r="H206" s="4"/>
      <c r="I206" s="5" t="s">
        <v>232</v>
      </c>
      <c r="J206" s="4"/>
      <c r="K206" s="4">
        <v>98</v>
      </c>
    </row>
    <row r="207" spans="1:11" x14ac:dyDescent="0.25">
      <c r="A207" s="7"/>
      <c r="B207" s="4" t="s">
        <v>93</v>
      </c>
      <c r="C207" s="4" t="s">
        <v>244</v>
      </c>
      <c r="D207" s="4" t="s">
        <v>230</v>
      </c>
      <c r="E207" s="4" t="s">
        <v>224</v>
      </c>
      <c r="F207" s="4">
        <v>21.68</v>
      </c>
      <c r="G207" s="4"/>
      <c r="H207" s="4"/>
      <c r="I207" s="5" t="s">
        <v>232</v>
      </c>
      <c r="J207" s="4"/>
      <c r="K207" s="4">
        <v>96</v>
      </c>
    </row>
    <row r="208" spans="1:11" x14ac:dyDescent="0.25">
      <c r="A208" s="7"/>
      <c r="B208" s="4" t="s">
        <v>102</v>
      </c>
      <c r="C208" s="4" t="s">
        <v>244</v>
      </c>
      <c r="D208" s="4" t="s">
        <v>230</v>
      </c>
      <c r="E208" s="4" t="s">
        <v>224</v>
      </c>
      <c r="F208" s="4">
        <v>22.93</v>
      </c>
      <c r="G208" s="4"/>
      <c r="H208" s="4"/>
      <c r="I208" s="5" t="s">
        <v>232</v>
      </c>
      <c r="J208" s="4"/>
      <c r="K208" s="4">
        <v>159</v>
      </c>
    </row>
    <row r="209" spans="1:11" x14ac:dyDescent="0.25">
      <c r="A209" s="7"/>
      <c r="B209" s="4" t="s">
        <v>99</v>
      </c>
      <c r="C209" s="4" t="s">
        <v>244</v>
      </c>
      <c r="D209" s="4" t="s">
        <v>231</v>
      </c>
      <c r="E209" s="4" t="s">
        <v>224</v>
      </c>
      <c r="F209" s="4">
        <v>20.239999999999998</v>
      </c>
      <c r="G209" s="4" t="s">
        <v>225</v>
      </c>
      <c r="H209" s="4">
        <v>20.399999999999999</v>
      </c>
      <c r="I209" s="5" t="s">
        <v>232</v>
      </c>
      <c r="J209" s="4"/>
      <c r="K209" s="4">
        <v>136</v>
      </c>
    </row>
    <row r="210" spans="1:11" x14ac:dyDescent="0.25">
      <c r="A210" s="7"/>
      <c r="B210" s="4" t="s">
        <v>175</v>
      </c>
      <c r="C210" s="4" t="s">
        <v>175</v>
      </c>
      <c r="D210" s="4" t="s">
        <v>227</v>
      </c>
      <c r="E210" s="4" t="s">
        <v>224</v>
      </c>
      <c r="F210" s="4"/>
      <c r="G210" s="4"/>
      <c r="H210" s="4"/>
      <c r="I210" s="4"/>
      <c r="J210" s="4"/>
      <c r="K210" s="4">
        <v>7</v>
      </c>
    </row>
    <row r="211" spans="1:11" x14ac:dyDescent="0.25">
      <c r="A211" s="7"/>
      <c r="B211" s="4" t="s">
        <v>51</v>
      </c>
      <c r="C211" s="4" t="s">
        <v>244</v>
      </c>
      <c r="D211" s="4" t="s">
        <v>227</v>
      </c>
      <c r="E211" s="4" t="s">
        <v>224</v>
      </c>
      <c r="F211" s="4">
        <v>79.77</v>
      </c>
      <c r="G211" s="4"/>
      <c r="H211" s="4"/>
      <c r="I211" s="4"/>
      <c r="J211" s="4"/>
      <c r="K211" s="4">
        <v>16</v>
      </c>
    </row>
    <row r="212" spans="1:11" x14ac:dyDescent="0.25">
      <c r="A212" s="7"/>
      <c r="B212" s="4" t="s">
        <v>52</v>
      </c>
      <c r="C212" s="4" t="s">
        <v>244</v>
      </c>
      <c r="D212" s="4" t="s">
        <v>227</v>
      </c>
      <c r="E212" s="4" t="s">
        <v>224</v>
      </c>
      <c r="F212" s="4">
        <v>29.79</v>
      </c>
      <c r="G212" s="4"/>
      <c r="H212" s="4"/>
      <c r="I212" s="5" t="s">
        <v>232</v>
      </c>
      <c r="J212" s="4"/>
      <c r="K212" s="4">
        <v>52</v>
      </c>
    </row>
    <row r="213" spans="1:11" x14ac:dyDescent="0.25">
      <c r="A213" s="7"/>
      <c r="B213" s="4" t="s">
        <v>83</v>
      </c>
      <c r="C213" s="4" t="s">
        <v>244</v>
      </c>
      <c r="D213" s="4" t="s">
        <v>227</v>
      </c>
      <c r="E213" s="4" t="s">
        <v>224</v>
      </c>
      <c r="F213" s="4">
        <v>42.96</v>
      </c>
      <c r="G213" s="4"/>
      <c r="H213" s="4"/>
      <c r="I213" s="4"/>
      <c r="J213" s="4"/>
      <c r="K213" s="4">
        <v>86</v>
      </c>
    </row>
    <row r="214" spans="1:11" x14ac:dyDescent="0.25">
      <c r="A214" s="7"/>
      <c r="B214" s="4" t="s">
        <v>83</v>
      </c>
      <c r="C214" s="4" t="s">
        <v>244</v>
      </c>
      <c r="D214" s="4" t="s">
        <v>229</v>
      </c>
      <c r="E214" s="4" t="s">
        <v>224</v>
      </c>
      <c r="F214" s="4">
        <v>74.760000000000005</v>
      </c>
      <c r="G214" s="4"/>
      <c r="H214" s="4"/>
      <c r="I214" s="4"/>
      <c r="J214" s="4"/>
      <c r="K214" s="4">
        <v>86</v>
      </c>
    </row>
    <row r="215" spans="1:11" x14ac:dyDescent="0.25">
      <c r="A215" s="7"/>
      <c r="B215" s="4" t="s">
        <v>106</v>
      </c>
      <c r="C215" s="4" t="s">
        <v>244</v>
      </c>
      <c r="D215" s="4" t="s">
        <v>230</v>
      </c>
      <c r="E215" s="4" t="s">
        <v>224</v>
      </c>
      <c r="F215" s="4"/>
      <c r="G215" s="4"/>
      <c r="H215" s="4"/>
      <c r="I215" s="4"/>
      <c r="J215" s="4"/>
      <c r="K215" s="4">
        <v>2</v>
      </c>
    </row>
    <row r="216" spans="1:11" x14ac:dyDescent="0.25">
      <c r="A216" s="7"/>
      <c r="B216" s="4" t="s">
        <v>2</v>
      </c>
      <c r="C216" s="4" t="s">
        <v>244</v>
      </c>
      <c r="D216" s="4" t="s">
        <v>227</v>
      </c>
      <c r="E216" s="4" t="s">
        <v>224</v>
      </c>
      <c r="F216" s="4">
        <v>94.16</v>
      </c>
      <c r="G216" s="4"/>
      <c r="H216" s="4"/>
      <c r="I216" s="4"/>
      <c r="J216" s="4"/>
      <c r="K216" s="4">
        <v>76</v>
      </c>
    </row>
    <row r="217" spans="1:11" x14ac:dyDescent="0.25">
      <c r="A217" s="7"/>
      <c r="B217" s="4" t="s">
        <v>54</v>
      </c>
      <c r="C217" s="4" t="s">
        <v>244</v>
      </c>
      <c r="D217" s="4" t="s">
        <v>227</v>
      </c>
      <c r="E217" s="4" t="s">
        <v>224</v>
      </c>
      <c r="F217" s="4">
        <v>86.1</v>
      </c>
      <c r="G217" s="4"/>
      <c r="H217" s="4"/>
      <c r="I217" s="4"/>
      <c r="J217" s="4"/>
      <c r="K217" s="4">
        <v>88</v>
      </c>
    </row>
    <row r="218" spans="1:11" x14ac:dyDescent="0.25">
      <c r="A218" s="7"/>
      <c r="B218" s="4" t="s">
        <v>176</v>
      </c>
      <c r="C218" s="4" t="s">
        <v>243</v>
      </c>
      <c r="D218" s="4" t="s">
        <v>230</v>
      </c>
      <c r="E218" s="4" t="s">
        <v>224</v>
      </c>
      <c r="F218" s="4">
        <v>39.9</v>
      </c>
      <c r="G218" s="4"/>
      <c r="H218" s="4"/>
      <c r="I218" s="5" t="s">
        <v>232</v>
      </c>
      <c r="J218" s="4"/>
      <c r="K218" s="4">
        <v>58</v>
      </c>
    </row>
    <row r="219" spans="1:11" x14ac:dyDescent="0.25">
      <c r="A219" s="7"/>
      <c r="B219" s="4" t="s">
        <v>176</v>
      </c>
      <c r="C219" s="4" t="s">
        <v>243</v>
      </c>
      <c r="D219" s="4" t="s">
        <v>229</v>
      </c>
      <c r="E219" s="4" t="s">
        <v>224</v>
      </c>
      <c r="F219" s="4">
        <v>31.39</v>
      </c>
      <c r="G219" s="4"/>
      <c r="H219" s="4"/>
      <c r="I219" s="5" t="s">
        <v>232</v>
      </c>
      <c r="J219" s="4"/>
      <c r="K219" s="4">
        <v>58</v>
      </c>
    </row>
    <row r="220" spans="1:11" x14ac:dyDescent="0.25">
      <c r="A220" s="7"/>
      <c r="B220" s="4" t="s">
        <v>202</v>
      </c>
      <c r="C220" s="4" t="s">
        <v>202</v>
      </c>
      <c r="D220" s="4" t="s">
        <v>227</v>
      </c>
      <c r="E220" s="4" t="s">
        <v>224</v>
      </c>
      <c r="F220" s="4">
        <v>70.739999999999995</v>
      </c>
      <c r="G220" s="4"/>
      <c r="H220" s="4"/>
      <c r="I220" s="4"/>
      <c r="J220" s="4"/>
      <c r="K220" s="4">
        <v>25</v>
      </c>
    </row>
    <row r="221" spans="1:11" x14ac:dyDescent="0.25">
      <c r="A221" s="7"/>
      <c r="B221" s="4" t="s">
        <v>55</v>
      </c>
      <c r="C221" s="4" t="s">
        <v>244</v>
      </c>
      <c r="D221" s="4" t="s">
        <v>227</v>
      </c>
      <c r="E221" s="4" t="s">
        <v>224</v>
      </c>
      <c r="F221" s="4">
        <v>61.88</v>
      </c>
      <c r="G221" s="4"/>
      <c r="H221" s="4"/>
      <c r="I221" s="4"/>
      <c r="J221" s="4"/>
      <c r="K221" s="4">
        <v>31</v>
      </c>
    </row>
    <row r="222" spans="1:11" x14ac:dyDescent="0.25">
      <c r="A222" s="7"/>
      <c r="B222" s="4" t="s">
        <v>195</v>
      </c>
      <c r="C222" s="4" t="s">
        <v>195</v>
      </c>
      <c r="D222" s="4" t="s">
        <v>227</v>
      </c>
      <c r="E222" s="4" t="s">
        <v>224</v>
      </c>
      <c r="F222" s="4">
        <v>78.42</v>
      </c>
      <c r="G222" s="4"/>
      <c r="H222" s="4"/>
      <c r="I222" s="4"/>
      <c r="J222" s="4"/>
      <c r="K222" s="4">
        <v>31</v>
      </c>
    </row>
    <row r="223" spans="1:11" x14ac:dyDescent="0.25">
      <c r="A223" s="7"/>
      <c r="B223" s="4" t="s">
        <v>56</v>
      </c>
      <c r="C223" s="4" t="s">
        <v>244</v>
      </c>
      <c r="D223" s="4" t="s">
        <v>227</v>
      </c>
      <c r="E223" s="4" t="s">
        <v>224</v>
      </c>
      <c r="F223" s="4">
        <v>17.29</v>
      </c>
      <c r="G223" s="4"/>
      <c r="H223" s="4"/>
      <c r="I223" s="5" t="s">
        <v>232</v>
      </c>
      <c r="J223" s="4"/>
      <c r="K223" s="4">
        <v>57</v>
      </c>
    </row>
    <row r="224" spans="1:11" x14ac:dyDescent="0.25">
      <c r="A224" s="7"/>
      <c r="B224" s="4" t="s">
        <v>60</v>
      </c>
      <c r="C224" s="4" t="s">
        <v>244</v>
      </c>
      <c r="D224" s="4" t="s">
        <v>227</v>
      </c>
      <c r="E224" s="4" t="s">
        <v>224</v>
      </c>
      <c r="F224" s="4">
        <v>15.89</v>
      </c>
      <c r="G224" s="4"/>
      <c r="H224" s="4"/>
      <c r="I224" s="5" t="s">
        <v>232</v>
      </c>
      <c r="J224" s="4"/>
      <c r="K224" s="4">
        <v>64</v>
      </c>
    </row>
    <row r="225" spans="1:11" x14ac:dyDescent="0.25">
      <c r="A225" s="7"/>
      <c r="B225" s="4" t="s">
        <v>89</v>
      </c>
      <c r="C225" s="4" t="s">
        <v>244</v>
      </c>
      <c r="D225" s="4" t="s">
        <v>229</v>
      </c>
      <c r="E225" s="4" t="s">
        <v>224</v>
      </c>
      <c r="F225" s="4">
        <v>39.659999999999997</v>
      </c>
      <c r="G225" s="4"/>
      <c r="H225" s="4"/>
      <c r="I225" s="5" t="s">
        <v>232</v>
      </c>
      <c r="J225" s="4"/>
      <c r="K225" s="4">
        <v>70</v>
      </c>
    </row>
    <row r="226" spans="1:11" x14ac:dyDescent="0.25">
      <c r="A226" s="7"/>
      <c r="B226" s="4" t="s">
        <v>58</v>
      </c>
      <c r="C226" s="4" t="s">
        <v>244</v>
      </c>
      <c r="D226" s="4" t="s">
        <v>227</v>
      </c>
      <c r="E226" s="4" t="s">
        <v>224</v>
      </c>
      <c r="F226" s="4">
        <v>57.5</v>
      </c>
      <c r="G226" s="4"/>
      <c r="H226" s="4"/>
      <c r="I226" s="4"/>
      <c r="J226" s="4"/>
      <c r="K226" s="4">
        <v>96</v>
      </c>
    </row>
    <row r="227" spans="1:11" x14ac:dyDescent="0.25">
      <c r="A227" s="7"/>
      <c r="B227" s="4" t="s">
        <v>222</v>
      </c>
      <c r="C227" s="4" t="s">
        <v>214</v>
      </c>
      <c r="D227" s="4" t="s">
        <v>228</v>
      </c>
      <c r="E227" s="4" t="s">
        <v>224</v>
      </c>
      <c r="F227" s="4">
        <v>42.21</v>
      </c>
      <c r="G227" s="4"/>
      <c r="H227" s="4"/>
      <c r="I227" s="4"/>
      <c r="J227" s="4"/>
      <c r="K227" s="4">
        <v>16</v>
      </c>
    </row>
    <row r="228" spans="1:11" x14ac:dyDescent="0.25">
      <c r="A228" s="7"/>
      <c r="B228" s="4" t="s">
        <v>59</v>
      </c>
      <c r="C228" s="4" t="s">
        <v>244</v>
      </c>
      <c r="D228" s="4" t="s">
        <v>227</v>
      </c>
      <c r="E228" s="4" t="s">
        <v>224</v>
      </c>
      <c r="F228" s="4">
        <v>92.05</v>
      </c>
      <c r="G228" s="4"/>
      <c r="H228" s="4"/>
      <c r="I228" s="4"/>
      <c r="J228" s="4"/>
      <c r="K228" s="4">
        <v>35</v>
      </c>
    </row>
    <row r="229" spans="1:11" x14ac:dyDescent="0.25">
      <c r="A229" s="7"/>
      <c r="B229" s="4" t="s">
        <v>90</v>
      </c>
      <c r="C229" s="4" t="s">
        <v>244</v>
      </c>
      <c r="D229" s="4" t="s">
        <v>229</v>
      </c>
      <c r="E229" s="4" t="s">
        <v>224</v>
      </c>
      <c r="F229" s="4">
        <v>68.63</v>
      </c>
      <c r="G229" s="4"/>
      <c r="H229" s="4"/>
      <c r="I229" s="4"/>
      <c r="J229" s="4"/>
      <c r="K229" s="4">
        <v>69</v>
      </c>
    </row>
    <row r="230" spans="1:11" x14ac:dyDescent="0.25">
      <c r="A230" s="7"/>
      <c r="B230" s="4" t="s">
        <v>61</v>
      </c>
      <c r="C230" s="4" t="s">
        <v>244</v>
      </c>
      <c r="D230" s="4" t="s">
        <v>227</v>
      </c>
      <c r="E230" s="4" t="s">
        <v>224</v>
      </c>
      <c r="F230" s="4">
        <v>63.47</v>
      </c>
      <c r="G230" s="4"/>
      <c r="H230" s="4"/>
      <c r="I230" s="4"/>
      <c r="J230" s="4"/>
      <c r="K230" s="4">
        <v>90</v>
      </c>
    </row>
    <row r="231" spans="1:11" x14ac:dyDescent="0.25">
      <c r="A231" s="7"/>
      <c r="B231" s="4" t="s">
        <v>61</v>
      </c>
      <c r="C231" s="4" t="s">
        <v>244</v>
      </c>
      <c r="D231" s="4" t="s">
        <v>229</v>
      </c>
      <c r="E231" s="4" t="s">
        <v>224</v>
      </c>
      <c r="F231" s="4">
        <v>50.56</v>
      </c>
      <c r="G231" s="4"/>
      <c r="H231" s="4"/>
      <c r="I231" s="4"/>
      <c r="J231" s="4"/>
      <c r="K231" s="4">
        <v>90</v>
      </c>
    </row>
    <row r="232" spans="1:11" x14ac:dyDescent="0.25">
      <c r="A232" s="7"/>
      <c r="B232" s="4" t="s">
        <v>208</v>
      </c>
      <c r="C232" s="4" t="s">
        <v>250</v>
      </c>
      <c r="D232" s="4" t="s">
        <v>231</v>
      </c>
      <c r="E232" s="4" t="s">
        <v>224</v>
      </c>
      <c r="F232" s="4">
        <v>21.15</v>
      </c>
      <c r="G232" s="4" t="s">
        <v>225</v>
      </c>
      <c r="H232" s="4">
        <v>33.03</v>
      </c>
      <c r="I232" s="5" t="s">
        <v>232</v>
      </c>
      <c r="J232" s="4"/>
      <c r="K232" s="4">
        <v>197</v>
      </c>
    </row>
    <row r="233" spans="1:11" x14ac:dyDescent="0.25">
      <c r="A233" s="7"/>
      <c r="B233" s="4" t="s">
        <v>62</v>
      </c>
      <c r="C233" s="4" t="s">
        <v>244</v>
      </c>
      <c r="D233" s="4" t="s">
        <v>227</v>
      </c>
      <c r="E233" s="4" t="s">
        <v>224</v>
      </c>
      <c r="F233" s="4">
        <v>38.200000000000003</v>
      </c>
      <c r="G233" s="4"/>
      <c r="H233" s="4"/>
      <c r="I233" s="5" t="s">
        <v>232</v>
      </c>
      <c r="J233" s="4"/>
      <c r="K233" s="4">
        <v>90</v>
      </c>
    </row>
    <row r="234" spans="1:11" x14ac:dyDescent="0.25">
      <c r="A234" s="7"/>
      <c r="B234" s="4" t="s">
        <v>63</v>
      </c>
      <c r="C234" s="4" t="s">
        <v>244</v>
      </c>
      <c r="D234" s="4" t="s">
        <v>227</v>
      </c>
      <c r="E234" s="4" t="s">
        <v>224</v>
      </c>
      <c r="F234" s="4">
        <v>57.39</v>
      </c>
      <c r="G234" s="4"/>
      <c r="H234" s="4"/>
      <c r="I234" s="4"/>
      <c r="J234" s="4"/>
      <c r="K234" s="4">
        <v>46</v>
      </c>
    </row>
    <row r="235" spans="1:11" x14ac:dyDescent="0.25">
      <c r="A235" s="7"/>
      <c r="B235" s="4" t="s">
        <v>179</v>
      </c>
      <c r="C235" s="4" t="s">
        <v>179</v>
      </c>
      <c r="D235" s="4" t="s">
        <v>230</v>
      </c>
      <c r="E235" s="4" t="s">
        <v>224</v>
      </c>
      <c r="F235" s="4">
        <v>66.97</v>
      </c>
      <c r="G235" s="4"/>
      <c r="H235" s="4"/>
      <c r="I235" s="4"/>
      <c r="J235" s="4"/>
      <c r="K235" s="4">
        <v>78</v>
      </c>
    </row>
    <row r="236" spans="1:11" x14ac:dyDescent="0.25">
      <c r="A236" s="7"/>
      <c r="B236" s="4" t="s">
        <v>64</v>
      </c>
      <c r="C236" s="4" t="s">
        <v>244</v>
      </c>
      <c r="D236" s="4" t="s">
        <v>227</v>
      </c>
      <c r="E236" s="4" t="s">
        <v>224</v>
      </c>
      <c r="F236" s="4">
        <v>45.66</v>
      </c>
      <c r="G236" s="4"/>
      <c r="H236" s="4"/>
      <c r="I236" s="4"/>
      <c r="J236" s="4"/>
      <c r="K236" s="4">
        <v>102</v>
      </c>
    </row>
    <row r="237" spans="1:11" x14ac:dyDescent="0.25">
      <c r="A237" s="7"/>
      <c r="B237" s="4" t="s">
        <v>64</v>
      </c>
      <c r="C237" s="4" t="s">
        <v>244</v>
      </c>
      <c r="D237" s="4" t="s">
        <v>229</v>
      </c>
      <c r="E237" s="4" t="s">
        <v>224</v>
      </c>
      <c r="F237" s="4">
        <v>81.06</v>
      </c>
      <c r="G237" s="4"/>
      <c r="H237" s="4"/>
      <c r="I237" s="4"/>
      <c r="J237" s="4"/>
      <c r="K237" s="4">
        <v>102</v>
      </c>
    </row>
    <row r="238" spans="1:11" x14ac:dyDescent="0.25">
      <c r="A238" s="7"/>
      <c r="B238" s="4" t="s">
        <v>65</v>
      </c>
      <c r="C238" s="4" t="s">
        <v>244</v>
      </c>
      <c r="D238" s="4" t="s">
        <v>227</v>
      </c>
      <c r="E238" s="4" t="s">
        <v>224</v>
      </c>
      <c r="F238" s="4">
        <v>29.41</v>
      </c>
      <c r="G238" s="4"/>
      <c r="H238" s="4"/>
      <c r="I238" s="5" t="s">
        <v>232</v>
      </c>
      <c r="J238" s="4"/>
      <c r="K238" s="4">
        <v>131</v>
      </c>
    </row>
    <row r="239" spans="1:11" x14ac:dyDescent="0.25">
      <c r="A239" s="7"/>
      <c r="B239" s="4" t="s">
        <v>66</v>
      </c>
      <c r="C239" s="4" t="s">
        <v>244</v>
      </c>
      <c r="D239" s="4" t="s">
        <v>227</v>
      </c>
      <c r="E239" s="4" t="s">
        <v>224</v>
      </c>
      <c r="F239" s="4">
        <v>55.33</v>
      </c>
      <c r="G239" s="4"/>
      <c r="H239" s="4"/>
      <c r="I239" s="4"/>
      <c r="J239" s="4"/>
      <c r="K239" s="4">
        <v>94</v>
      </c>
    </row>
    <row r="240" spans="1:11" x14ac:dyDescent="0.25">
      <c r="A240" s="7"/>
      <c r="B240" s="4" t="s">
        <v>180</v>
      </c>
      <c r="C240" s="4" t="s">
        <v>247</v>
      </c>
      <c r="D240" s="4" t="s">
        <v>227</v>
      </c>
      <c r="E240" s="4" t="s">
        <v>224</v>
      </c>
      <c r="F240" s="4">
        <v>49.4</v>
      </c>
      <c r="G240" s="4"/>
      <c r="H240" s="4"/>
      <c r="I240" s="4"/>
      <c r="J240" s="6" t="s">
        <v>232</v>
      </c>
      <c r="K240" s="4">
        <v>124</v>
      </c>
    </row>
    <row r="241" spans="1:11" x14ac:dyDescent="0.25">
      <c r="A241" s="7"/>
      <c r="B241" s="4" t="s">
        <v>180</v>
      </c>
      <c r="C241" s="4" t="s">
        <v>247</v>
      </c>
      <c r="D241" s="4" t="s">
        <v>229</v>
      </c>
      <c r="E241" s="4" t="s">
        <v>224</v>
      </c>
      <c r="F241" s="4">
        <v>64.459999999999994</v>
      </c>
      <c r="G241" s="4"/>
      <c r="H241" s="4"/>
      <c r="I241" s="4"/>
      <c r="J241" s="6" t="s">
        <v>232</v>
      </c>
      <c r="K241" s="4">
        <v>124</v>
      </c>
    </row>
    <row r="242" spans="1:11" x14ac:dyDescent="0.25">
      <c r="A242" s="7"/>
      <c r="B242" s="4" t="s">
        <v>181</v>
      </c>
      <c r="C242" s="4" t="s">
        <v>247</v>
      </c>
      <c r="D242" s="4" t="s">
        <v>227</v>
      </c>
      <c r="E242" s="4" t="s">
        <v>224</v>
      </c>
      <c r="F242" s="4">
        <v>49.61</v>
      </c>
      <c r="G242" s="4"/>
      <c r="H242" s="4"/>
      <c r="I242" s="4"/>
      <c r="J242" s="6" t="s">
        <v>232</v>
      </c>
      <c r="K242" s="4">
        <v>68</v>
      </c>
    </row>
    <row r="243" spans="1:11" x14ac:dyDescent="0.25">
      <c r="A243" s="7"/>
      <c r="B243" s="4" t="s">
        <v>67</v>
      </c>
      <c r="C243" s="4" t="s">
        <v>244</v>
      </c>
      <c r="D243" s="4" t="s">
        <v>227</v>
      </c>
      <c r="E243" s="4" t="s">
        <v>224</v>
      </c>
      <c r="F243" s="4">
        <v>92</v>
      </c>
      <c r="G243" s="4"/>
      <c r="H243" s="4"/>
      <c r="I243" s="4"/>
      <c r="J243" s="4"/>
      <c r="K243" s="4">
        <v>107</v>
      </c>
    </row>
    <row r="244" spans="1:11" x14ac:dyDescent="0.25">
      <c r="A244" s="7"/>
      <c r="B244" s="4" t="s">
        <v>68</v>
      </c>
      <c r="C244" s="4" t="s">
        <v>244</v>
      </c>
      <c r="D244" s="4" t="s">
        <v>227</v>
      </c>
      <c r="E244" s="4" t="s">
        <v>224</v>
      </c>
      <c r="F244" s="4">
        <v>72.42</v>
      </c>
      <c r="G244" s="4"/>
      <c r="H244" s="4"/>
      <c r="I244" s="4"/>
      <c r="J244" s="4"/>
      <c r="K244" s="4">
        <v>54</v>
      </c>
    </row>
    <row r="245" spans="1:11" x14ac:dyDescent="0.25">
      <c r="A245" s="7"/>
      <c r="B245" s="4" t="s">
        <v>69</v>
      </c>
      <c r="C245" s="4" t="s">
        <v>244</v>
      </c>
      <c r="D245" s="4" t="s">
        <v>227</v>
      </c>
      <c r="E245" s="4" t="s">
        <v>224</v>
      </c>
      <c r="F245" s="4">
        <v>32.409999999999997</v>
      </c>
      <c r="G245" s="4"/>
      <c r="H245" s="4"/>
      <c r="I245" s="5" t="s">
        <v>232</v>
      </c>
      <c r="J245" s="4"/>
      <c r="K245" s="4">
        <v>115</v>
      </c>
    </row>
    <row r="246" spans="1:11" x14ac:dyDescent="0.25">
      <c r="A246" s="7"/>
      <c r="B246" s="4" t="s">
        <v>69</v>
      </c>
      <c r="C246" s="4" t="s">
        <v>244</v>
      </c>
      <c r="D246" s="4" t="s">
        <v>229</v>
      </c>
      <c r="E246" s="4" t="s">
        <v>224</v>
      </c>
      <c r="F246" s="4">
        <v>35.53</v>
      </c>
      <c r="G246" s="4"/>
      <c r="H246" s="4"/>
      <c r="I246" s="5" t="s">
        <v>232</v>
      </c>
      <c r="J246" s="4"/>
      <c r="K246" s="4">
        <v>115</v>
      </c>
    </row>
    <row r="247" spans="1:11" x14ac:dyDescent="0.25">
      <c r="A247" s="7"/>
      <c r="B247" s="4" t="s">
        <v>206</v>
      </c>
      <c r="C247" s="4" t="s">
        <v>206</v>
      </c>
      <c r="D247" s="4" t="s">
        <v>229</v>
      </c>
      <c r="E247" s="4" t="s">
        <v>224</v>
      </c>
      <c r="F247" s="4">
        <v>62.47</v>
      </c>
      <c r="G247" s="4"/>
      <c r="H247" s="4"/>
      <c r="I247" s="4"/>
      <c r="J247" s="6" t="s">
        <v>232</v>
      </c>
      <c r="K247" s="4">
        <v>56</v>
      </c>
    </row>
    <row r="248" spans="1:11" x14ac:dyDescent="0.25">
      <c r="A248" s="7"/>
      <c r="B248" s="4" t="s">
        <v>183</v>
      </c>
      <c r="C248" s="4" t="s">
        <v>238</v>
      </c>
      <c r="D248" s="4" t="s">
        <v>229</v>
      </c>
      <c r="E248" s="4" t="s">
        <v>224</v>
      </c>
      <c r="F248" s="4">
        <v>89.96</v>
      </c>
      <c r="G248" s="4"/>
      <c r="H248" s="4"/>
      <c r="I248" s="4"/>
      <c r="J248" s="4"/>
      <c r="K248" s="4">
        <v>45</v>
      </c>
    </row>
    <row r="249" spans="1:11" x14ac:dyDescent="0.25">
      <c r="A249" s="7"/>
      <c r="B249" s="4" t="s">
        <v>182</v>
      </c>
      <c r="C249" s="4" t="s">
        <v>238</v>
      </c>
      <c r="D249" s="4" t="s">
        <v>230</v>
      </c>
      <c r="E249" s="4" t="s">
        <v>224</v>
      </c>
      <c r="F249" s="4">
        <v>79.66</v>
      </c>
      <c r="G249" s="4"/>
      <c r="H249" s="4"/>
      <c r="I249" s="4"/>
      <c r="J249" s="4"/>
      <c r="K249" s="4">
        <v>47</v>
      </c>
    </row>
    <row r="250" spans="1:11" x14ac:dyDescent="0.25">
      <c r="A250" s="7"/>
      <c r="B250" s="4" t="s">
        <v>213</v>
      </c>
      <c r="C250" s="4" t="s">
        <v>213</v>
      </c>
      <c r="D250" s="4" t="s">
        <v>230</v>
      </c>
      <c r="E250" s="4" t="s">
        <v>224</v>
      </c>
      <c r="F250" s="4">
        <v>54.94</v>
      </c>
      <c r="G250" s="4"/>
      <c r="H250" s="4"/>
      <c r="I250" s="4"/>
      <c r="J250" s="4"/>
      <c r="K250" s="4">
        <v>67</v>
      </c>
    </row>
    <row r="251" spans="1:11" x14ac:dyDescent="0.25">
      <c r="A251" s="7"/>
      <c r="B251" s="4" t="s">
        <v>109</v>
      </c>
      <c r="C251" s="4" t="s">
        <v>244</v>
      </c>
      <c r="D251" s="4" t="s">
        <v>231</v>
      </c>
      <c r="E251" s="4" t="s">
        <v>224</v>
      </c>
      <c r="F251" s="4">
        <v>25.15</v>
      </c>
      <c r="G251" s="4" t="s">
        <v>225</v>
      </c>
      <c r="H251" s="4">
        <v>20.079999999999998</v>
      </c>
      <c r="I251" s="5" t="s">
        <v>232</v>
      </c>
      <c r="J251" s="4"/>
      <c r="K251" s="4">
        <v>78</v>
      </c>
    </row>
    <row r="252" spans="1:11" x14ac:dyDescent="0.25">
      <c r="A252" s="7"/>
      <c r="B252" s="4" t="s">
        <v>192</v>
      </c>
      <c r="C252" s="4" t="s">
        <v>192</v>
      </c>
      <c r="D252" s="4" t="s">
        <v>227</v>
      </c>
      <c r="E252" s="4" t="s">
        <v>224</v>
      </c>
      <c r="F252" s="4">
        <v>89.35</v>
      </c>
      <c r="G252" s="4"/>
      <c r="H252" s="4"/>
      <c r="I252" s="4"/>
      <c r="J252" s="4"/>
      <c r="K252" s="4">
        <v>77</v>
      </c>
    </row>
    <row r="253" spans="1:11" x14ac:dyDescent="0.25">
      <c r="A253" s="7"/>
      <c r="B253" s="4" t="s">
        <v>70</v>
      </c>
      <c r="C253" s="4" t="s">
        <v>244</v>
      </c>
      <c r="D253" s="4" t="s">
        <v>228</v>
      </c>
      <c r="E253" s="4" t="s">
        <v>224</v>
      </c>
      <c r="F253" s="4">
        <v>64.31</v>
      </c>
      <c r="G253" s="4"/>
      <c r="H253" s="4"/>
      <c r="I253" s="4"/>
      <c r="J253" s="4"/>
      <c r="K253" s="4">
        <v>47</v>
      </c>
    </row>
    <row r="254" spans="1:11" x14ac:dyDescent="0.25">
      <c r="A254" s="7"/>
      <c r="B254" s="4" t="s">
        <v>72</v>
      </c>
      <c r="C254" s="4" t="s">
        <v>244</v>
      </c>
      <c r="D254" s="4" t="s">
        <v>227</v>
      </c>
      <c r="E254" s="4" t="s">
        <v>224</v>
      </c>
      <c r="F254" s="4">
        <v>60.67</v>
      </c>
      <c r="G254" s="4"/>
      <c r="H254" s="4"/>
      <c r="I254" s="4"/>
      <c r="J254" s="4"/>
      <c r="K254" s="4">
        <v>59</v>
      </c>
    </row>
    <row r="255" spans="1:11" x14ac:dyDescent="0.25">
      <c r="A255" s="7"/>
      <c r="B255" s="4" t="s">
        <v>72</v>
      </c>
      <c r="C255" s="4" t="s">
        <v>244</v>
      </c>
      <c r="D255" s="4" t="s">
        <v>229</v>
      </c>
      <c r="E255" s="4" t="s">
        <v>224</v>
      </c>
      <c r="F255" s="4"/>
      <c r="G255" s="4"/>
      <c r="H255" s="4"/>
      <c r="I255" s="4"/>
      <c r="J255" s="4"/>
      <c r="K255" s="4">
        <v>59</v>
      </c>
    </row>
    <row r="256" spans="1:11" x14ac:dyDescent="0.25">
      <c r="A256" s="7"/>
      <c r="B256" s="4" t="s">
        <v>71</v>
      </c>
      <c r="C256" s="4" t="s">
        <v>244</v>
      </c>
      <c r="D256" s="4" t="s">
        <v>227</v>
      </c>
      <c r="E256" s="4" t="s">
        <v>224</v>
      </c>
      <c r="F256" s="4">
        <v>22.81</v>
      </c>
      <c r="G256" s="4"/>
      <c r="H256" s="4"/>
      <c r="I256" s="5" t="s">
        <v>232</v>
      </c>
      <c r="J256" s="4"/>
      <c r="K256" s="4">
        <v>85</v>
      </c>
    </row>
    <row r="257" spans="1:11" x14ac:dyDescent="0.25">
      <c r="A257" s="7"/>
      <c r="B257" s="4" t="s">
        <v>71</v>
      </c>
      <c r="C257" s="4" t="s">
        <v>244</v>
      </c>
      <c r="D257" s="4" t="s">
        <v>229</v>
      </c>
      <c r="E257" s="4" t="s">
        <v>224</v>
      </c>
      <c r="F257" s="4">
        <v>38.67</v>
      </c>
      <c r="G257" s="4"/>
      <c r="H257" s="4"/>
      <c r="I257" s="5" t="s">
        <v>232</v>
      </c>
      <c r="J257" s="4"/>
      <c r="K257" s="4">
        <v>85</v>
      </c>
    </row>
    <row r="258" spans="1:11" x14ac:dyDescent="0.25">
      <c r="A258" s="7"/>
      <c r="B258" s="4" t="s">
        <v>73</v>
      </c>
      <c r="C258" s="4" t="s">
        <v>244</v>
      </c>
      <c r="D258" s="4" t="s">
        <v>227</v>
      </c>
      <c r="E258" s="4" t="s">
        <v>224</v>
      </c>
      <c r="F258" s="4">
        <v>86.44</v>
      </c>
      <c r="G258" s="4"/>
      <c r="H258" s="4"/>
      <c r="I258" s="4"/>
      <c r="J258" s="4"/>
      <c r="K258" s="4">
        <v>108</v>
      </c>
    </row>
    <row r="259" spans="1:11" x14ac:dyDescent="0.25">
      <c r="A259" s="7"/>
      <c r="B259" s="4" t="s">
        <v>73</v>
      </c>
      <c r="C259" s="4" t="s">
        <v>244</v>
      </c>
      <c r="D259" s="4" t="s">
        <v>229</v>
      </c>
      <c r="E259" s="4" t="s">
        <v>224</v>
      </c>
      <c r="F259" s="4">
        <v>95.58</v>
      </c>
      <c r="G259" s="4"/>
      <c r="H259" s="4"/>
      <c r="I259" s="4"/>
      <c r="J259" s="4"/>
      <c r="K259" s="4">
        <v>108</v>
      </c>
    </row>
    <row r="260" spans="1:11" x14ac:dyDescent="0.25">
      <c r="A260" s="7"/>
      <c r="B260" s="4" t="s">
        <v>104</v>
      </c>
      <c r="C260" s="4" t="s">
        <v>244</v>
      </c>
      <c r="D260" s="4" t="s">
        <v>230</v>
      </c>
      <c r="E260" s="4" t="s">
        <v>224</v>
      </c>
      <c r="F260" s="4">
        <v>66.290000000000006</v>
      </c>
      <c r="G260" s="4"/>
      <c r="H260" s="4"/>
      <c r="I260" s="4"/>
      <c r="J260" s="4"/>
      <c r="K260" s="4">
        <v>207</v>
      </c>
    </row>
  </sheetData>
  <sheetProtection algorithmName="SHA-512" hashValue="RJkYXBPhP37vLyHcD2luRqL5z2YREzAA1gO+WJRUSCPsAK7hEUKfqk34xRJU6cGYczIgcXdpkIyGzMlVv44XmQ==" saltValue="M8yn9OMZpe/gmqYliA0pHA==" spinCount="100000" sheet="1" objects="1" scenarios="1"/>
  <autoFilter ref="A1:K260">
    <sortState ref="A2:K260">
      <sortCondition ref="B1:B260"/>
    </sortState>
  </autoFilter>
  <customSheetViews>
    <customSheetView guid="{F8D759FF-86DE-4C8C-BE66-7B72BA9FA974}" showAutoFilter="1">
      <selection activeCell="B1" sqref="B1:K1048576"/>
      <pageMargins left="0.7" right="0.7" top="0.75" bottom="0.75" header="0.3" footer="0.3"/>
      <pageSetup orientation="portrait" r:id="rId1"/>
      <autoFilter ref="A1:K260">
        <sortState ref="A2:K260">
          <sortCondition ref="B1:B260"/>
        </sortState>
      </autoFilter>
    </customSheetView>
    <customSheetView guid="{623C146C-CE29-405D-88F8-F09D4C6EE0C3}" showAutoFilter="1" topLeftCell="A249">
      <selection activeCell="B2" sqref="B2:K260"/>
      <pageMargins left="0.7" right="0.7" top="0.75" bottom="0.75" header="0.3" footer="0.3"/>
      <pageSetup orientation="portrait" r:id="rId2"/>
      <autoFilter ref="A1:K260">
        <sortState ref="A2:K260">
          <sortCondition ref="B1:B260"/>
        </sortState>
      </autoFilter>
    </customSheetView>
  </customSheetViews>
  <dataValidations count="1">
    <dataValidation type="list" allowBlank="1" showInputMessage="1" showErrorMessage="1" sqref="A2:A260">
      <formula1>$P$2:$P$3</formula1>
    </dataValidation>
  </dataValidation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E18" sqref="E18"/>
    </sheetView>
  </sheetViews>
  <sheetFormatPr defaultRowHeight="15" x14ac:dyDescent="0.25"/>
  <cols>
    <col min="1" max="1" width="9.140625" customWidth="1"/>
    <col min="2" max="2" width="40.7109375" customWidth="1"/>
    <col min="3" max="3" width="15.7109375" customWidth="1"/>
    <col min="4" max="4" width="9.140625" customWidth="1"/>
  </cols>
  <sheetData>
    <row r="1" spans="2:3" ht="15.75" thickBot="1" x14ac:dyDescent="0.3"/>
    <row r="2" spans="2:3" x14ac:dyDescent="0.25">
      <c r="B2" s="13" t="s">
        <v>255</v>
      </c>
      <c r="C2" s="8">
        <f>COUNTIF('Partner Schools List'!A2:A260,"x")</f>
        <v>0</v>
      </c>
    </row>
    <row r="3" spans="2:3" x14ac:dyDescent="0.25">
      <c r="B3" s="14" t="s">
        <v>256</v>
      </c>
      <c r="C3" s="9">
        <f>SUMIF('Partner Schools List'!A2:A260,"x",'Partner Schools List'!K2:K260)</f>
        <v>0</v>
      </c>
    </row>
    <row r="4" spans="2:3" x14ac:dyDescent="0.25">
      <c r="B4" s="14" t="s">
        <v>257</v>
      </c>
      <c r="C4" s="12">
        <f>SUMIFS('Partner Schools List'!K2:K260,'Partner Schools List'!A2:A260,"x",'Partner Schools List'!J2:J260,"YES")</f>
        <v>0</v>
      </c>
    </row>
    <row r="5" spans="2:3" ht="30" x14ac:dyDescent="0.25">
      <c r="B5" s="14" t="s">
        <v>265</v>
      </c>
      <c r="C5" s="11" t="e">
        <f>C4/C3</f>
        <v>#DIV/0!</v>
      </c>
    </row>
    <row r="6" spans="2:3" ht="30" x14ac:dyDescent="0.25">
      <c r="B6" s="14" t="s">
        <v>258</v>
      </c>
      <c r="C6" s="9">
        <f>SUMIFS('Partner Schools List'!K2:K260,'Partner Schools List'!A2:A260,"x",'Partner Schools List'!I2:I260,"yes")</f>
        <v>0</v>
      </c>
    </row>
    <row r="7" spans="2:3" ht="30.75" thickBot="1" x14ac:dyDescent="0.3">
      <c r="B7" s="15" t="s">
        <v>266</v>
      </c>
      <c r="C7" s="10" t="e">
        <f>C6/C3</f>
        <v>#DIV/0!</v>
      </c>
    </row>
  </sheetData>
  <sheetProtection algorithmName="SHA-512" hashValue="kx2k7LJF1GNaj/6qK4xf9241IbNvHiJ0qrLfuaRIfpANGQEB+/BMuO7WE6X8qqeMKiue358/5hF098eHW5S5tg==" saltValue="Gsn/uigxW8Q3NVrgPvpYWQ==" spinCount="100000" sheet="1" objects="1" scenarios="1"/>
  <customSheetViews>
    <customSheetView guid="{F8D759FF-86DE-4C8C-BE66-7B72BA9FA974}">
      <selection activeCell="C2" sqref="C2"/>
      <pageMargins left="0.7" right="0.7" top="0.75" bottom="0.75" header="0.3" footer="0.3"/>
    </customSheetView>
    <customSheetView guid="{623C146C-CE29-405D-88F8-F09D4C6EE0C3}">
      <selection activeCell="C2" sqref="C2"/>
      <pageMargins left="0.7" right="0.7" top="0.75" bottom="0.75" header="0.3" footer="0.3"/>
    </customSheetView>
  </customSheetViews>
  <conditionalFormatting sqref="C7">
    <cfRule type="cellIs" dxfId="3" priority="4" operator="greaterThanOrEqual">
      <formula>0.5</formula>
    </cfRule>
    <cfRule type="cellIs" dxfId="2" priority="3" operator="lessThan">
      <formula>0.5</formula>
    </cfRule>
  </conditionalFormatting>
  <conditionalFormatting sqref="C5">
    <cfRule type="cellIs" dxfId="1" priority="2" operator="greaterThan">
      <formula>0.2</formula>
    </cfRule>
    <cfRule type="cellIs" dxfId="0" priority="1" operator="lessThanOrEqual">
      <formula>0.2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Partner Schools List</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Griffin, Brianna (OSSE)</dc:creator>
  <cp:lastModifiedBy>Griffin, Brianna (OSSE)</cp:lastModifiedBy>
  <dcterms:created xsi:type="dcterms:W3CDTF">2019-10-21T19:29:29Z</dcterms:created>
  <dcterms:modified xsi:type="dcterms:W3CDTF">2019-12-10T15:40:36Z</dcterms:modified>
</cp:coreProperties>
</file>